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DieseArbeitsmappe" defaultThemeVersion="166925"/>
  <mc:AlternateContent xmlns:mc="http://schemas.openxmlformats.org/markup-compatibility/2006">
    <mc:Choice Requires="x15">
      <x15ac:absPath xmlns:x15ac="http://schemas.microsoft.com/office/spreadsheetml/2010/11/ac" url="https://cgnordhorn-my.sharepoint.com/personal/igorbossert_christengemeinde_com/Documents/Igor/CGN/Marketing/Designs/GIFTED/Gabentest/"/>
    </mc:Choice>
  </mc:AlternateContent>
  <xr:revisionPtr revIDLastSave="477" documentId="8_{867DDDEE-68AD-4397-A7C6-EA19D303C00B}" xr6:coauthVersionLast="47" xr6:coauthVersionMax="47" xr10:uidLastSave="{F4A473F8-D087-4E89-9895-5F04EC480650}"/>
  <bookViews>
    <workbookView xWindow="-120" yWindow="-120" windowWidth="29040" windowHeight="15720" xr2:uid="{F7F51EFE-89E4-4C96-9C78-2F7A54FCED40}"/>
  </bookViews>
  <sheets>
    <sheet name="Deutsch-Start" sheetId="1" r:id="rId1"/>
    <sheet name="Formel Test" sheetId="15" state="hidden" r:id="rId2"/>
    <sheet name="Test 1" sheetId="3" r:id="rId3"/>
    <sheet name="Ergebnisse Test 1" sheetId="2" r:id="rId4"/>
    <sheet name="Start Test 2" sheetId="16" r:id="rId5"/>
    <sheet name="Test 2" sheetId="8" r:id="rId6"/>
    <sheet name="Ergebnisse Test 2" sheetId="14"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4" i="14" l="1" a="1"/>
  <c r="B14" i="14" s="1"/>
  <c r="B13" i="14" a="1"/>
  <c r="B13" i="14" s="1"/>
  <c r="B12" i="14" a="1"/>
  <c r="B12" i="14" s="1"/>
  <c r="B11" i="14" a="1"/>
  <c r="B11" i="14" s="1"/>
  <c r="B10" i="14" a="1"/>
  <c r="B10" i="14" s="1"/>
  <c r="B9" i="14" a="1"/>
  <c r="B9" i="14" s="1"/>
  <c r="B8" i="14" a="1"/>
  <c r="B8" i="14" s="1"/>
  <c r="B11" i="2" a="1"/>
  <c r="B11" i="2" s="1"/>
  <c r="B10" i="2" a="1"/>
  <c r="B10" i="2" s="1"/>
  <c r="B14" i="2" a="1"/>
  <c r="B14" i="2" s="1"/>
  <c r="B13" i="2" a="1"/>
  <c r="B13" i="2" s="1"/>
  <c r="B9" i="2" a="1"/>
  <c r="B9" i="2" s="1"/>
  <c r="B8" i="2" a="1"/>
  <c r="B8" i="2" s="1"/>
  <c r="B12" i="2" a="1"/>
  <c r="B12" i="2" s="1"/>
  <c r="F48" i="3"/>
  <c r="F47" i="3"/>
  <c r="F46" i="3"/>
  <c r="F45" i="3"/>
  <c r="F44" i="3"/>
  <c r="B92" i="15"/>
  <c r="B91" i="15"/>
  <c r="B90" i="15"/>
  <c r="B89" i="15"/>
  <c r="B88" i="15"/>
  <c r="B87" i="15"/>
  <c r="B86" i="15"/>
  <c r="B85" i="15"/>
  <c r="B84" i="15"/>
  <c r="B83" i="15"/>
  <c r="B82" i="15"/>
  <c r="B81" i="15"/>
  <c r="B80" i="15"/>
  <c r="B79" i="15"/>
  <c r="B78" i="15"/>
  <c r="B77" i="15"/>
  <c r="B76" i="15"/>
  <c r="B75" i="15"/>
  <c r="B74" i="15"/>
  <c r="B73" i="15"/>
  <c r="B72" i="15"/>
  <c r="B71" i="15"/>
  <c r="B70" i="15"/>
  <c r="B69" i="15"/>
  <c r="B68" i="15"/>
  <c r="B67" i="15"/>
  <c r="B66" i="15"/>
  <c r="B65" i="15"/>
  <c r="B64" i="15"/>
  <c r="B63" i="15"/>
  <c r="B62" i="15"/>
  <c r="B61" i="15"/>
  <c r="B60" i="15"/>
  <c r="B59" i="15"/>
  <c r="B58" i="15"/>
  <c r="B57" i="15"/>
  <c r="B56" i="15"/>
  <c r="B55" i="15"/>
  <c r="B54" i="15"/>
  <c r="B53" i="15"/>
  <c r="B52" i="15"/>
  <c r="B51" i="15"/>
  <c r="B50" i="15"/>
  <c r="B49" i="15"/>
  <c r="B48" i="15"/>
  <c r="B47" i="15"/>
  <c r="B46" i="15"/>
  <c r="B45" i="15"/>
  <c r="B44" i="15"/>
  <c r="B43" i="15"/>
  <c r="B42" i="15"/>
  <c r="B41" i="15"/>
  <c r="B40" i="15"/>
  <c r="B39" i="15"/>
  <c r="B38" i="15"/>
  <c r="B37" i="15"/>
  <c r="B36" i="15"/>
  <c r="B35" i="15"/>
  <c r="B34" i="15"/>
  <c r="B33" i="15"/>
  <c r="B32" i="15"/>
  <c r="B31" i="15"/>
  <c r="B30" i="15"/>
  <c r="B29" i="15"/>
  <c r="B28" i="15"/>
  <c r="B27" i="15"/>
  <c r="B26" i="15"/>
  <c r="B25" i="15"/>
  <c r="B24" i="15"/>
  <c r="B23" i="15"/>
  <c r="B22" i="15"/>
  <c r="B21" i="15"/>
  <c r="B20" i="15"/>
  <c r="B19" i="15"/>
  <c r="B18" i="15"/>
  <c r="B17" i="15"/>
  <c r="B16" i="15"/>
  <c r="B15" i="15"/>
  <c r="B14" i="15"/>
  <c r="B13" i="15"/>
  <c r="B12" i="15"/>
  <c r="B11" i="15"/>
  <c r="B10" i="15"/>
  <c r="B9" i="15"/>
  <c r="B8" i="15"/>
  <c r="B7" i="15"/>
  <c r="C6" i="15"/>
  <c r="C6" i="15" a="1"/>
  <c r="B6" i="15"/>
  <c r="C5" i="15"/>
  <c r="C5" i="15" a="1"/>
  <c r="B5" i="15"/>
  <c r="C4" i="15"/>
  <c r="C4" i="15" a="1"/>
  <c r="B4" i="15"/>
  <c r="C3" i="15"/>
  <c r="C3" i="15" a="1"/>
  <c r="B3" i="15"/>
  <c r="C2" i="15"/>
  <c r="C2" i="15" a="1"/>
  <c r="B2" i="1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61C6CBE3-8F42-47A9-AD54-C14F86929A35}" keepAlive="1" name="Abfrage - fragen90-120" description="Verbindung mit der Abfrage 'fragen90-120' in der Arbeitsmappe." type="5" refreshedVersion="0" saveData="1">
    <dbPr connection="Provider=Microsoft.Mashup.OleDb.1;Data Source=$Workbook$;Location=fragen90-120;Extended Properties=&quot;&quot;" command="SELECT * FROM [fragen90-120]"/>
    <extLst>
      <ext xmlns:x15="http://schemas.microsoft.com/office/spreadsheetml/2010/11/main" uri="{DE250136-89BD-433C-8126-D09CA5730AF9}">
        <x15:connection id="" excludeFromRefreshAll="1"/>
      </ext>
    </extLs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<sst xmlns="http://schemas.openxmlformats.org/spreadsheetml/2006/main" count="515" uniqueCount="456">
  <si>
    <t>FRAGEBOGEN ZU DEN ERLÖSUNGSGABEN</t>
  </si>
  <si>
    <t>Denke bei jeder der Aussagen daran, wie du normalerweise in deiner Organisation arbeitest.</t>
  </si>
  <si>
    <t>Verwende das folgende Punktesystem:</t>
  </si>
  <si>
    <r>
      <t xml:space="preserve">Wenn die Aussage </t>
    </r>
    <r>
      <rPr>
        <b/>
        <sz val="11"/>
        <color theme="1"/>
        <rFont val="Calibri"/>
        <family val="2"/>
        <scheme val="minor"/>
      </rPr>
      <t>NIEMALS</t>
    </r>
    <r>
      <rPr>
        <sz val="11"/>
        <color theme="1"/>
        <rFont val="Calibri"/>
        <family val="2"/>
        <scheme val="minor"/>
      </rPr>
      <t xml:space="preserve"> auf dich zutrifft, gebe eine </t>
    </r>
    <r>
      <rPr>
        <b/>
        <sz val="11"/>
        <color theme="1"/>
        <rFont val="Calibri"/>
        <family val="2"/>
        <scheme val="minor"/>
      </rPr>
      <t>1</t>
    </r>
    <r>
      <rPr>
        <sz val="11"/>
        <color theme="1"/>
        <rFont val="Calibri"/>
        <family val="2"/>
        <scheme val="minor"/>
      </rPr>
      <t xml:space="preserve"> ein.</t>
    </r>
  </si>
  <si>
    <r>
      <t xml:space="preserve">Wenn die Aussage </t>
    </r>
    <r>
      <rPr>
        <b/>
        <sz val="11"/>
        <color theme="1"/>
        <rFont val="Calibri"/>
        <family val="2"/>
        <scheme val="minor"/>
      </rPr>
      <t>MANCHMAL</t>
    </r>
    <r>
      <rPr>
        <sz val="11"/>
        <color theme="1"/>
        <rFont val="Calibri"/>
        <family val="2"/>
        <scheme val="minor"/>
      </rPr>
      <t xml:space="preserve"> auf dich zutrifft, gebe eine </t>
    </r>
    <r>
      <rPr>
        <b/>
        <sz val="11"/>
        <color theme="1"/>
        <rFont val="Calibri"/>
        <family val="2"/>
        <scheme val="minor"/>
      </rPr>
      <t>2</t>
    </r>
    <r>
      <rPr>
        <sz val="11"/>
        <color theme="1"/>
        <rFont val="Calibri"/>
        <family val="2"/>
        <scheme val="minor"/>
      </rPr>
      <t xml:space="preserve"> ein.</t>
    </r>
  </si>
  <si>
    <r>
      <t xml:space="preserve">Wenn die Aussage für dich </t>
    </r>
    <r>
      <rPr>
        <b/>
        <sz val="11"/>
        <color theme="1"/>
        <rFont val="Calibri"/>
        <family val="2"/>
        <scheme val="minor"/>
      </rPr>
      <t>MEISTENS</t>
    </r>
    <r>
      <rPr>
        <sz val="11"/>
        <color theme="1"/>
        <rFont val="Calibri"/>
        <family val="2"/>
        <scheme val="minor"/>
      </rPr>
      <t xml:space="preserve"> zutreffend ist, gebe eine</t>
    </r>
    <r>
      <rPr>
        <b/>
        <sz val="11"/>
        <color theme="1"/>
        <rFont val="Calibri"/>
        <family val="2"/>
        <scheme val="minor"/>
      </rPr>
      <t xml:space="preserve"> 4</t>
    </r>
    <r>
      <rPr>
        <sz val="11"/>
        <color theme="1"/>
        <rFont val="Calibri"/>
        <family val="2"/>
        <scheme val="minor"/>
      </rPr>
      <t xml:space="preserve"> ein.</t>
    </r>
  </si>
  <si>
    <r>
      <t>Wenn die Aussage</t>
    </r>
    <r>
      <rPr>
        <b/>
        <sz val="11"/>
        <color theme="1"/>
        <rFont val="Calibri"/>
        <family val="2"/>
        <scheme val="minor"/>
      </rPr>
      <t xml:space="preserve"> IMMER</t>
    </r>
    <r>
      <rPr>
        <sz val="11"/>
        <color theme="1"/>
        <rFont val="Calibri"/>
        <family val="2"/>
        <scheme val="minor"/>
      </rPr>
      <t xml:space="preserve"> auf dich zutrifft, gebe eine </t>
    </r>
    <r>
      <rPr>
        <b/>
        <sz val="11"/>
        <color theme="1"/>
        <rFont val="Calibri"/>
        <family val="2"/>
        <scheme val="minor"/>
      </rPr>
      <t>5</t>
    </r>
    <r>
      <rPr>
        <sz val="11"/>
        <color theme="1"/>
        <rFont val="Calibri"/>
        <family val="2"/>
        <scheme val="minor"/>
      </rPr>
      <t xml:space="preserve"> ein.</t>
    </r>
  </si>
  <si>
    <t>das zum Nachdenken und zur Diskussion anregen soll.</t>
  </si>
  <si>
    <t xml:space="preserve">Es handelt sich nicht um einen Test mit richtigen oder falschen Antworten, sondern um ein Instrument, </t>
  </si>
  <si>
    <t>Nr.</t>
  </si>
  <si>
    <t xml:space="preserve">Darstellung der Wahrheit auf logische, systematische Weise </t>
  </si>
  <si>
    <t>Vorsorge für zukünftige Generationen treffen (z. B. Kinder, Enkelkinder usw.)</t>
  </si>
  <si>
    <t>Du bist hoch motiviert, Pläne zu organisieren und umzusetzen.</t>
  </si>
  <si>
    <t>Du bist in der Lage, erhebliche Meinungsverschiedenheiten auszutragen, ohne sich verletzt zu fühlen.</t>
  </si>
  <si>
    <t>Du hast eine enorme Fähigkeit, Liebe zu zeigen</t>
  </si>
  <si>
    <t>Du erkennst schnell und genau, was richtig ist</t>
  </si>
  <si>
    <t>Du erkennst praktische Bedürfnisse und erfüllst sie schnell</t>
  </si>
  <si>
    <t>Die Wahrheit durch Abwägen mit den Fakten zu bestätigen</t>
  </si>
  <si>
    <t>Du bist in der Lage, Menschen mit unterschiedlichen Standpunkten zu akzeptieren</t>
  </si>
  <si>
    <t>Du ziehst es vor, unter Autorität zu stehen, um Autorität zu haben</t>
  </si>
  <si>
    <t>Du vermeidest es, allein zu sein</t>
  </si>
  <si>
    <t>Du nimmst die emotionale Atmosphäre einer Gruppe/ Individuums wahr</t>
  </si>
  <si>
    <t>Du siehst alles entweder als schwarz oder weiß</t>
  </si>
  <si>
    <t>Du genießt es, Gastfreundschaft zu zeigen</t>
  </si>
  <si>
    <t>Du liebst es, zu studieren und zu forschen</t>
  </si>
  <si>
    <t>Du haltest dir gerne alle Optionen so lange wie möglich offen</t>
  </si>
  <si>
    <t xml:space="preserve">Du bist bereit, Kritik zu ertragen, um die Aufgabe zu bewältigen </t>
  </si>
  <si>
    <t xml:space="preserve">Du hast Beziehungen zu Menschen ungeachtet ihrer Kultur, Rasse, Religion, Herkunft usw. </t>
  </si>
  <si>
    <t>Du Vermeidest Konflikte und Konfrontationen</t>
  </si>
  <si>
    <t>Ich kann den Charakter von Einzelpersonen oder Gruppen leicht einschätzen</t>
  </si>
  <si>
    <t>Du bleibst bei einer Sache, bis sie abgeschlossen ist</t>
  </si>
  <si>
    <t>Du betonst Fakten und die Genauigkeit der Worte</t>
  </si>
  <si>
    <t>Du behandelst jede Situation als einzigartig</t>
  </si>
  <si>
    <t>Du bist geschickt im Zeitmanagement</t>
  </si>
  <si>
    <t xml:space="preserve">Du liebst es, andere zu ermutigen, siegreich zu leben </t>
  </si>
  <si>
    <t>Du fühlst dich zu Menschen hingezogen, die verletzt oder in Not sind</t>
  </si>
  <si>
    <t>Du handelst nach Grundsätzen</t>
  </si>
  <si>
    <t>Es fällt dir schwer, "nein" zu sagen, wenn du um Hilfe gebeten wirst.</t>
  </si>
  <si>
    <t>Du löst Probleme, indem du mit einer theoretischen Grundlage beginnst.</t>
  </si>
  <si>
    <t>Du neigst dazu, eher relativ als absolut zu sein</t>
  </si>
  <si>
    <t xml:space="preserve">Es fällt dir leicht, Ressourcen und Menschen zu finden, um Aufgaben oder Ziele zu erreichen </t>
  </si>
  <si>
    <t>Du möchtest eine sichtbare Reaktion, wenn du lehrst oder sprichst.</t>
  </si>
  <si>
    <t>Du erkennst leicht Unaufrichtigkeit oder falsche Motive</t>
  </si>
  <si>
    <t>Du hast das Bedürfnis, geschätzt zu werden</t>
  </si>
  <si>
    <t>Du leihst dir Dinge aus (z. B. Bücher), ohne sie umgehend zurückzugeben</t>
  </si>
  <si>
    <t>Du siehst die Familie als wichtig an</t>
  </si>
  <si>
    <t>Du ziehst es vor, dich einer neuen Herausforderung zuzuwenden, wenn etwas abgeschlossen ist.</t>
  </si>
  <si>
    <t>Du wirst wegen deiner positiven Einstellung sehr geliebt</t>
  </si>
  <si>
    <t>Du bist vorsichtig mit Worten und Taten, um andere nicht zu verletzen</t>
  </si>
  <si>
    <t>Frage</t>
  </si>
  <si>
    <t xml:space="preserve">Du hast das Bedürfnis, das, was du wahrnimmst, zu verbalisieren oder zu dramatisieren </t>
  </si>
  <si>
    <t>Du empfindest die größte Freude daran, etwas zu tun, was hilfreich ist</t>
  </si>
  <si>
    <t>Du hast starke Überzeugungen und Meinungen, die auf der Untersuchung von Fakten beruhen</t>
  </si>
  <si>
    <t>Du machst dir Sorgen um die Allgemeinheit</t>
  </si>
  <si>
    <t>Du blühst unter Stress/Druck auf</t>
  </si>
  <si>
    <t>Du siehst Prüfungen als Chance für persönliches Wachstum</t>
  </si>
  <si>
    <t>Du lässt dich eher vom Herzen als vom Kopf leiten</t>
  </si>
  <si>
    <t>Du hast starke Meinungen und Überzeugungen</t>
  </si>
  <si>
    <t>Du vermeidest es, andere oder Projekte zu leiten</t>
  </si>
  <si>
    <t>Du schreibst gerne und viel</t>
  </si>
  <si>
    <t>Du siehst Geld als Sicherheit</t>
  </si>
  <si>
    <t>Du willst die Dinge so schnell wie möglich abschließen</t>
  </si>
  <si>
    <t>Du findest es einfach, mit anderen zu kommunizieren</t>
  </si>
  <si>
    <t>Du hast ein Gespür für Dinge, ohne das "Wie" erklären zu können</t>
  </si>
  <si>
    <t>Du bist offen, freimütig und nimmst kein Blatt vor den Mund</t>
  </si>
  <si>
    <t>Du unterstützt diejenigen, die in der Führung sind</t>
  </si>
  <si>
    <t>Du neigst eher dazu, biblische Illustrationen zu verwenden als Illustrationen aus dem Leben.</t>
  </si>
  <si>
    <t>Du hast Freude an langfristigen Projekten und mags keine Routine.</t>
  </si>
  <si>
    <t xml:space="preserve">Du freust dich, wenn andere gesegnet werden, trauerst, wenn sie verletzt werden. </t>
  </si>
  <si>
    <t>Du glaubst, dass Trübsal persönliche Zerbrochenheit/Demut erzeugt.</t>
  </si>
  <si>
    <t xml:space="preserve">Du bist mehr daran interessiert, die Bedürfnisse anderer zu befriedigen als die eigenen </t>
  </si>
  <si>
    <t>Du regst dich auf, wenn Bibelstellen aus dem Zusammenhang gerissen werden.</t>
  </si>
  <si>
    <t>Du gibst, ohne dass andere davon wissen</t>
  </si>
  <si>
    <t>Ich kann Aufgaben leicht delegieren und beaufsichtigst andere.</t>
  </si>
  <si>
    <t>Du möchtest den Leuten genaue Anweisungen geben, "wie sie es machen sollen".</t>
  </si>
  <si>
    <t>Du lässt dich nicht gerne drängen.</t>
  </si>
  <si>
    <t xml:space="preserve">Du glaubst, dass wahre Umkehr durch gute Früchte bewiesen wird. </t>
  </si>
  <si>
    <t>Du arbeitest eher an unmittelbaren Zielen als an langfristigen Zielen.</t>
  </si>
  <si>
    <t>Du bist selbstdiszipliniert und selbstbeherrscht</t>
  </si>
  <si>
    <t>Du glaubt fest an den Zehnten / das Erstlingsopfer.</t>
  </si>
  <si>
    <t>Du bist bereit, anderen die Anerkennung zu geben, um die Arbeit zu erledigen.</t>
  </si>
  <si>
    <t>Du vermeidest in der Regel Konflikte/Konfrontationen.</t>
  </si>
  <si>
    <t>Du zeigst Liebe eher durch Taten und Handlungen als durch Worte.</t>
  </si>
  <si>
    <t>Du glaubst daran, dass die Wahrheit die Macht hat, etwas zu verändern.</t>
  </si>
  <si>
    <t>Du bist nicht leichtgläubig/leicht zu täuschen.</t>
  </si>
  <si>
    <t>Du schreibst ständig Notizen für dich selbst.</t>
  </si>
  <si>
    <t>Du erwartest viel von anderen.</t>
  </si>
  <si>
    <t>Du liebst es, für andere etwas zu tun.</t>
  </si>
  <si>
    <t>Du weißt, dass du berufen bist, Fürsprecher zu sein.</t>
  </si>
  <si>
    <t>Du neigst dazu, die Arbeit zu erledigen, anstatt sie zu delegieren.</t>
  </si>
  <si>
    <t>Du hast einen ausgewählten Freundeskreis, der auf gemeinsamen Interessen beruht.</t>
  </si>
  <si>
    <t>Du siehst gerne einen Gegenwert für dein Geld.</t>
  </si>
  <si>
    <t>Du weißt, wann du Dinge auf die alte Art und Weise tun sollst und wann du neue Ideen einbringen sollst.</t>
  </si>
  <si>
    <t>Du brauchst jemanden als "Resonanzboden", um sich Ideen/Konzepte anzuhören.</t>
  </si>
  <si>
    <t>Du machst dir mehr Sorgen über mentalen/emotionalen Stress als über körperliche Beschwerden.</t>
  </si>
  <si>
    <t>Du hast den sehnlichen Wunsch, Gottes Plan in allen Situationen zu verwirklichen.</t>
  </si>
  <si>
    <t>Du hast ein hohes Energieniveau.</t>
  </si>
  <si>
    <t>Deine höchste Punktzahl zeigt deine Gabe an.</t>
  </si>
  <si>
    <t>T</t>
  </si>
  <si>
    <t>G</t>
  </si>
  <si>
    <t>R</t>
  </si>
  <si>
    <t>E</t>
  </si>
  <si>
    <t>M</t>
  </si>
  <si>
    <t>P</t>
  </si>
  <si>
    <t>S</t>
  </si>
  <si>
    <t xml:space="preserve">Punkte </t>
  </si>
  <si>
    <t xml:space="preserve">Gabe </t>
  </si>
  <si>
    <t>Lehren</t>
  </si>
  <si>
    <t>Geben</t>
  </si>
  <si>
    <t>Leiten</t>
  </si>
  <si>
    <t>Prophet</t>
  </si>
  <si>
    <t>Dienen</t>
  </si>
  <si>
    <t>FRAGEBOGEN 2:</t>
  </si>
  <si>
    <t>Es gibt keine richtigen oder falschen Antworten. Frage dich bei jeder der Frage: "Wie sehr trifft</t>
  </si>
  <si>
    <t>Achte bei der Beantwortung der Fragen auf folgende Punkte:</t>
  </si>
  <si>
    <t>a.    Gib an, was Du bist - nicht, was Du gerne wärst oder sein möchtest.</t>
  </si>
  <si>
    <t>WIE BEWERTE ICH MICH:</t>
  </si>
  <si>
    <t xml:space="preserve">       Versuche, dich nicht davon zu beeinflussen, was du gerade machst.</t>
  </si>
  <si>
    <t xml:space="preserve">b.    Unterscheide zwischen erlerntem Verhalten und Deiner natürlichen Denkweise. </t>
  </si>
  <si>
    <t xml:space="preserve">       diese Richtung zu denken, also gebe dir selbst eine niedrige Punktzahl.</t>
  </si>
  <si>
    <t xml:space="preserve">d.   Wenn Du eine Frage nicht verstehst, bedeutet das wahrscheinlich, dass Du nicht motiviert bist, in </t>
  </si>
  <si>
    <t>1.</t>
  </si>
  <si>
    <t>Ich gehe sorgsam mit Geld um und bete ständig für die richtige Verteilung im Dienst des Herrn.</t>
  </si>
  <si>
    <t>2.</t>
  </si>
  <si>
    <t>Es macht mir Spaß, Methoden zu entwickeln, mit denen ich anderen das Lernen erleichtern kann.</t>
  </si>
  <si>
    <t>3.</t>
  </si>
  <si>
    <t>Es fällt mir leicht, Aufgaben an andere zu delegieren.</t>
  </si>
  <si>
    <t>4.</t>
  </si>
  <si>
    <t>Ich fühle mich glücklich, wenn ich jemandem helfen kann, dem es nicht so gut geht.</t>
  </si>
  <si>
    <t>5.</t>
  </si>
  <si>
    <t>Es fällt mir leichter, Befehle entgegenzunehmen als sie zu erteilen.</t>
  </si>
  <si>
    <t>6.</t>
  </si>
  <si>
    <t>Ich liebe es, andere zu ermutigen, siegreich zu leben.</t>
  </si>
  <si>
    <t>7.</t>
  </si>
  <si>
    <t xml:space="preserve">Ich bin mir der Anwesenheit von bösen Geistern in bestimmten Menschen, Orten und Dingen bewusst. </t>
  </si>
  <si>
    <t>8.</t>
  </si>
  <si>
    <t>Ich betrachte Gastfreundschaft als eine Gelegenheit zum Geben.</t>
  </si>
  <si>
    <t>9.</t>
  </si>
  <si>
    <t>Ich erkläre gerne, was etwas bedeutet.</t>
  </si>
  <si>
    <t>10.</t>
  </si>
  <si>
    <t>Ich plane lieber langfristige (6 Monate-5 Jahre) als kurzfristige (1 Tag-2 Wochen) Projekte.</t>
  </si>
  <si>
    <t>11.</t>
  </si>
  <si>
    <t>Ich lasse mich eher von meinem Herzen als von meinem Kopf leiten.</t>
  </si>
  <si>
    <t>12.</t>
  </si>
  <si>
    <t>Ich empfinde die größte Freude, wenn ich Menschen in Not helfe.</t>
  </si>
  <si>
    <t>13.</t>
  </si>
  <si>
    <t>Ich liebe es, persönliche Beratungen durchzuführen.</t>
  </si>
  <si>
    <t>14.</t>
  </si>
  <si>
    <t>Ich erkenne schnell und genau Gut und Böse - und hasse das Böse.</t>
  </si>
  <si>
    <t>15.</t>
  </si>
  <si>
    <t>16.</t>
  </si>
  <si>
    <t>Ich genieße es, das Licht des Verstehens in einem anderen Menschen aufleuchten zu sehen.</t>
  </si>
  <si>
    <t>17.</t>
  </si>
  <si>
    <t>Ich bin in der Lage, mir Ziele zu setzen und effektive Pläne zu machen, um sie zu erreichen.</t>
  </si>
  <si>
    <t>18.</t>
  </si>
  <si>
    <t>Ich kann mich gut in das Unglück anderer hineinversetzen.</t>
  </si>
  <si>
    <t>19.</t>
  </si>
  <si>
    <t>Ich erledige Dinge lieber selbst, als sie zu delegieren.</t>
  </si>
  <si>
    <t>20.</t>
  </si>
  <si>
    <t>Wenn ich versuche, Lösungen für Probleme zu finden, gehe ich gewöhnlich von meiner Erfahrung aus.</t>
  </si>
  <si>
    <t>21.</t>
  </si>
  <si>
    <t>Ich trauere zutiefst über die Sünden anderer wie auch über meine eigenen.</t>
  </si>
  <si>
    <t>22.</t>
  </si>
  <si>
    <t>Ich bin eifrig dabei, das Evangelium weiterzugeben.</t>
  </si>
  <si>
    <t>23.</t>
  </si>
  <si>
    <t>Ich rege mich auf, wenn die Heilige Schrift aus dem Zusammenhang gerissen wird.</t>
  </si>
  <si>
    <t>24.</t>
  </si>
  <si>
    <t>Ich wünsche mir Harmonie in einer Organisation, damit sie reibungslos funktioniert.</t>
  </si>
  <si>
    <t>25.</t>
  </si>
  <si>
    <t>Ich bin sehr besorgt um diejenigen, die in Schwierigkeiten sind.</t>
  </si>
  <si>
    <t>26.</t>
  </si>
  <si>
    <t>27.</t>
  </si>
  <si>
    <t>Ich gebe den Leuten gerne genaue Handlungsanweisungen.</t>
  </si>
  <si>
    <t>28.</t>
  </si>
  <si>
    <t>Für mich ist alles schwarz oder weiß, richtig oder falsch, ohne Grauzonen.</t>
  </si>
  <si>
    <t>29.</t>
  </si>
  <si>
    <t>Manchmal ertappe ich mich dabei, dass ich kontrollieren möchte, wie das Geld, das ich gebe, verwendet wird.</t>
  </si>
  <si>
    <t>30.</t>
  </si>
  <si>
    <t>Ich habe Freude daran, Fakten über die Bibel auszugraben, damit ich sie an andere weitergeben kann</t>
  </si>
  <si>
    <t>31.</t>
  </si>
  <si>
    <t>Ich bin in der Lage, Ideen, Menschen, Dinge und Zeit so zu organisieren, dass sie effektiver werden.</t>
  </si>
  <si>
    <t>32.</t>
  </si>
  <si>
    <t>Ich bin in der Lage, mich in andere hineinzuversetzen und helfe schnell, wenn Hilfe benötigt wird.</t>
  </si>
  <si>
    <t>33.</t>
  </si>
  <si>
    <t>34.</t>
  </si>
  <si>
    <t>Ich akzeptiere die Menschen so, wie sie sind, ohne sie zu verurteilen.</t>
  </si>
  <si>
    <t>35.</t>
  </si>
  <si>
    <t>36.</t>
  </si>
  <si>
    <t>Ich gebe nur, wenn der Heilige Geist mich leitet, und überprüfe sogar mit ihm, wie viel ich geben soll.</t>
  </si>
  <si>
    <t>37.</t>
  </si>
  <si>
    <t>Ich recherchiere gerne, um die richtige Lehre zu finden.</t>
  </si>
  <si>
    <t>38.</t>
  </si>
  <si>
    <t>39.</t>
  </si>
  <si>
    <t>Ich erkenne leicht Unaufrichtigkeit oder falsche Motive.</t>
  </si>
  <si>
    <t>40.</t>
  </si>
  <si>
    <t>Ich mag eher kurzfristige (1 Tag-2 Wochen) als langfristige (6 Monate-5 Jahre) Projekte.</t>
  </si>
  <si>
    <t>41.</t>
  </si>
  <si>
    <t>Ich treffe Entscheidungen schnell und leicht.</t>
  </si>
  <si>
    <t>42.</t>
  </si>
  <si>
    <t>Ich bin oft offen und direkt und nehme kein Blatt vor den Mund.</t>
  </si>
  <si>
    <t>43.</t>
  </si>
  <si>
    <t>Ich möchte das, was ich habe, mit anderen teilen, um Gottes Reich zu vergrößern.</t>
  </si>
  <si>
    <t>44.</t>
  </si>
  <si>
    <t>45.</t>
  </si>
  <si>
    <t>Ich beaufsichtige gerne die Arbeit, die getan werden muss.</t>
  </si>
  <si>
    <t>46.</t>
  </si>
  <si>
    <t>Ich vermeide Konflikte und Konfrontationen.</t>
  </si>
  <si>
    <t>47.</t>
  </si>
  <si>
    <t>Ich genieße es, wenn andere meine Hilfe in Anspruch nehmen.</t>
  </si>
  <si>
    <t>48.</t>
  </si>
  <si>
    <t>Es ist mir ein großes Anliegen, Menschen zu geistigem Wachstum und Erfolg zu ermutigen.</t>
  </si>
  <si>
    <t>49.</t>
  </si>
  <si>
    <t>Ich bin mir bewusst, überzeugend zu sein, wenn ich mit Menschen spreche.</t>
  </si>
  <si>
    <t>50.</t>
  </si>
  <si>
    <t>51.</t>
  </si>
  <si>
    <t>Ich bin in der Lage, gut zu erklären, wie die Bibel zusammenhängt.</t>
  </si>
  <si>
    <t>52.</t>
  </si>
  <si>
    <t xml:space="preserve"> 53. </t>
  </si>
  <si>
    <t xml:space="preserve"> Ich scheine Menschen mit Bedürfnissen und Problemen anzuziehen. </t>
  </si>
  <si>
    <t xml:space="preserve"> 54. </t>
  </si>
  <si>
    <t xml:space="preserve"> 55. </t>
  </si>
  <si>
    <t xml:space="preserve"> Ich bin in der Lage, diejenigen verbal zu ermutigen, die schwanken und geistig aufgewühlt sind. </t>
  </si>
  <si>
    <t xml:space="preserve"> 56. </t>
  </si>
  <si>
    <t xml:space="preserve"> Ich bin zur Fürbitte berufen. </t>
  </si>
  <si>
    <t xml:space="preserve"> 57. </t>
  </si>
  <si>
    <t xml:space="preserve"> Ich neige dazu, meine Kinder und andere nahe Verwandte zu verwöhnen. </t>
  </si>
  <si>
    <t xml:space="preserve"> 58. </t>
  </si>
  <si>
    <t xml:space="preserve"> Ich genieße Wortstudien. </t>
  </si>
  <si>
    <t xml:space="preserve"> 59. </t>
  </si>
  <si>
    <t xml:space="preserve"> Ich schreibe ständig Notizen an mich selbst. </t>
  </si>
  <si>
    <t xml:space="preserve"> 60. </t>
  </si>
  <si>
    <t xml:space="preserve"> Ich bin ein Streiter für gute Zwecke. </t>
  </si>
  <si>
    <t>61.</t>
  </si>
  <si>
    <t>Ich neige dazu, mehr zu tun, als von mir verlangt wird.</t>
  </si>
  <si>
    <t>62.</t>
  </si>
  <si>
    <t>Ich bringe immer zu Ende, was ich angefangen habe.</t>
  </si>
  <si>
    <t>63.</t>
  </si>
  <si>
    <t>Ich ermutige zur Umkehr, die gute Früchte bringt.</t>
  </si>
  <si>
    <t>64.</t>
  </si>
  <si>
    <t>Ich bin erfolgreich darin, persönlichen Reichtum zu erlangen.</t>
  </si>
  <si>
    <t>65.</t>
  </si>
  <si>
    <t>Ich lasse mich leicht von neuen Interessen ablenken.</t>
  </si>
  <si>
    <t>66.</t>
  </si>
  <si>
    <t>Ich hasse es, Routineaufgaben zu erledigen.</t>
  </si>
  <si>
    <t>67.</t>
  </si>
  <si>
    <t>Ich bin unter allen Umständen fröhlich und freudig.</t>
  </si>
  <si>
    <t>68.</t>
  </si>
  <si>
    <t>Ich habe ein Händchen dafür, dass sich Menschen wie zu Hause fühlen.</t>
  </si>
  <si>
    <t>69.</t>
  </si>
  <si>
    <t>Ich brauche oft einen Resonanzboden, um Ideen und Gedanken auszutauschen.</t>
  </si>
  <si>
    <t>70.</t>
  </si>
  <si>
    <t>Ich kann oft den Geist und die Einstellung eines Menschen einschätzen.</t>
  </si>
  <si>
    <t>71.</t>
  </si>
  <si>
    <t>Ich bettele nicht gerne um Geld.</t>
  </si>
  <si>
    <t>72.</t>
  </si>
  <si>
    <t>Ich überprüfe oft die Quelle des Wissens derer, die mich unterrichten.</t>
  </si>
  <si>
    <t>73.</t>
  </si>
  <si>
    <t>Ich bin bereit, anderen die Anerkennung für die geleistete Arbeit zu geben.</t>
  </si>
  <si>
    <t>74.</t>
  </si>
  <si>
    <t>Ich mag es nicht, wenn ich bei einer Arbeit oder Tätigkeit gehetzt werde.</t>
  </si>
  <si>
    <t>75.</t>
  </si>
  <si>
    <t>Ich neige dazu, Perfektionist zu sein.</t>
  </si>
  <si>
    <t>76.</t>
  </si>
  <si>
    <t>Ich erwarte viel von mir selbst und von anderen.</t>
  </si>
  <si>
    <t>77.</t>
  </si>
  <si>
    <t>Ich möchte Gott gehorsam sein - koste es, was es wolle.</t>
  </si>
  <si>
    <t>78.</t>
  </si>
  <si>
    <t>79.</t>
  </si>
  <si>
    <t>Ich bin eher objektiv als subjektiv.</t>
  </si>
  <si>
    <t>80.</t>
  </si>
  <si>
    <t>Ich ziehe es vor, mich einer neuen Herausforderung zuzuwenden, wenn ich etwas abgeschlossen habe.</t>
  </si>
  <si>
    <t>81.</t>
  </si>
  <si>
    <t>Ich tue oft aufmerksame Dinge für andere.</t>
  </si>
  <si>
    <t>82.</t>
  </si>
  <si>
    <t>Ich brauche das Gefühl der Wertschätzung.</t>
  </si>
  <si>
    <t>83.</t>
  </si>
  <si>
    <t>Ich mag es, Probleme mit anderen schnell zu klären.</t>
  </si>
  <si>
    <t>84.</t>
  </si>
  <si>
    <t>Ich habe strenge persönliche Moralvorstellungen.</t>
  </si>
  <si>
    <t>85.</t>
  </si>
  <si>
    <t>Ich bin besorgt über die Frage, ob es finanzielle Unterstützung für alle Bereiche der Arbeit Gottes gibt.</t>
  </si>
  <si>
    <t>86.</t>
  </si>
  <si>
    <t>Ich bin emotional selbstbeherrscht.</t>
  </si>
  <si>
    <t>87.</t>
  </si>
  <si>
    <t>Ich möchte, dass eine Aufgabe so schnell wie möglich erledigt wird.</t>
  </si>
  <si>
    <t>88.</t>
  </si>
  <si>
    <t>Ich bin vorsichtig mit Worten und Taten, um andere nicht zu verletzen.</t>
  </si>
  <si>
    <t>89.</t>
  </si>
  <si>
    <t>Es fällt mir schwer, Nein zu sagen, wenn ich um Hilfe gebeten werde.</t>
  </si>
  <si>
    <t>90.</t>
  </si>
  <si>
    <t>Ich bin wegen meiner positiven Einstellung sehr beliebt.</t>
  </si>
  <si>
    <t>121.</t>
  </si>
  <si>
    <t>Ich bin intellektuell scharfsinnig.</t>
  </si>
  <si>
    <t>122.</t>
  </si>
  <si>
    <t>Ich ertrage Kritik, um meine Arbeit zu erledigen.</t>
  </si>
  <si>
    <t>123.</t>
  </si>
  <si>
    <t>Ich werde leicht von anderen verletzt.</t>
  </si>
  <si>
    <t>124.</t>
  </si>
  <si>
    <t>Ich neige dazu, andere zu kritisieren, die mir nicht bei offensichtlichen Bedürfnissen helfen.</t>
  </si>
  <si>
    <t>125.</t>
  </si>
  <si>
    <t>Ich verwende Bibelstellen aus dem Zusammenhang gerissen, um einen Standpunkt zu vertreten.</t>
  </si>
  <si>
    <t>126.</t>
  </si>
  <si>
    <t>Ich neige dazu, urteilend und unverblümt zu sein.</t>
  </si>
  <si>
    <t>127.</t>
  </si>
  <si>
    <t>Ich habe eine natürliche und effektive Geschäftsfähigkeit.</t>
  </si>
  <si>
    <t>128.</t>
  </si>
  <si>
    <t>Ich glaube, dass die Wahrheit die Kraft hat, Veränderungen zu bewirken.</t>
  </si>
  <si>
    <t>129.</t>
  </si>
  <si>
    <t>Ich muss darauf achten, dass ich Menschen nicht ausnutze, um meine Arbeit zu erledigen.</t>
  </si>
  <si>
    <t>130.</t>
  </si>
  <si>
    <t>Meine zärtliche Art wird vom anderen Geschlecht oft falsch interpretiert.</t>
  </si>
  <si>
    <t>131.</t>
  </si>
  <si>
    <t>Es fällt mir schwer zu akzeptieren, dass ich von anderen bedient werde.</t>
  </si>
  <si>
    <t>132.</t>
  </si>
  <si>
    <t>Ich bin freimütig und habe eine starke Meinung.</t>
  </si>
  <si>
    <t>133.</t>
  </si>
  <si>
    <t>Ich kann intolerant gegenüber Meinungen und Ansichten sein, die von meinen eigenen abweichen.</t>
  </si>
  <si>
    <t>134.</t>
  </si>
  <si>
    <t>Ich melde mich schnell freiwillig, um dort zu helfen, wo ein Bedarf besteht.</t>
  </si>
  <si>
    <t>135.</t>
  </si>
  <si>
    <t>Ich akzeptiere die Standpunkte anderer nicht so schnell.</t>
  </si>
  <si>
    <t>136.</t>
  </si>
  <si>
    <t>137.</t>
  </si>
  <si>
    <t>Ich neige dazu, die Kränkung eines anderen aufzugreifen.</t>
  </si>
  <si>
    <t>138.</t>
  </si>
  <si>
    <t>Ich bin leicht verletzt, wenn ich nicht gewürdigt werde.</t>
  </si>
  <si>
    <t>139.</t>
  </si>
  <si>
    <t>Ich kann übermäßig selbstbewusst werden.</t>
  </si>
  <si>
    <t>140.</t>
  </si>
  <si>
    <t>Ich kämpfe mit Problemen des Selbstbildes.</t>
  </si>
  <si>
    <t>Du bestrebst, deine eigenen „blinden Fehler“ zu erkennen und anderen zu helfen, ihre ebenfalls zu erkennen.</t>
  </si>
  <si>
    <t>Antwort</t>
  </si>
  <si>
    <t>Gabe</t>
  </si>
  <si>
    <t>Punktzahl</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</si>
  <si>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</si>
  <si>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</si>
  <si>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</si>
  <si>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</si>
  <si>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</si>
  <si>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</si>
  <si>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</si>
  <si>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</si>
  <si>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</si>
  <si>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</si>
  <si>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</si>
  <si>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</si>
  <si>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</si>
  <si>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</si>
  <si>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</si>
  <si>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</si>
  <si>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</si>
  <si>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</si>
  <si>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</si>
  <si>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</si>
  <si>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</si>
  <si>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</si>
  <si>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</si>
  <si>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</si>
  <si>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</si>
  <si>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</si>
  <si>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</si>
  <si>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</si>
  <si>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</si>
  <si>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</si>
  <si>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Ich bin in der Lage, meine finanziellen Angelegenheiten effizient zu verwalten, so dass ich großzügig für das Werk des Herrn spenden kann.</t>
  </si>
  <si>
    <t>Es macht mir Spaß, Menschen in Schlüsselpositionen zu entlasten, damit sie sich mehr auf ihre persönlichen Aufgaben konzentrieren können.</t>
  </si>
  <si>
    <t>Ich bin gerne bereit, anderen zu helfen, ohne notwendigerweise in eine Führungsposition berufen zu werden.</t>
  </si>
  <si>
    <t>Ich bin bestrebt, meine eigenen blinden Flecken zu erkennen und anderen zu helfen, ihre ebenfalls zu erkennen.</t>
  </si>
  <si>
    <t>Ich bin in der Lage, Details zu verfolgen und dafür zu sorgen, dass begonnene Pläne auch durchgeführt werden.</t>
  </si>
  <si>
    <t xml:space="preserve">Ich lege Wert darauf, dass die Wahrheit klar und deutlich dargestellt wird und achte auf die Bedeutung und Genauigkeit der Worte </t>
  </si>
  <si>
    <t>Ich fühle mich tief bewegt, wenn ich mit dringenden finanziellen Bedürfnissen in Gottes Werk konfrontiert werde.</t>
  </si>
  <si>
    <t>Ich bin sehr empfänglich für die Notwendigkeit einer reibungslos funktionierenden Verwaltung, so dass jede Phase der Tätigkeit anständig und geordnet abläuft.</t>
  </si>
  <si>
    <t xml:space="preserve"> Ich bin immer bereit, auf mein eigenes Wohlbefinden zu verzichten, damit die Bedürfnisse anderer erfüllt werden können.</t>
  </si>
  <si>
    <t>Ich habe kein Problem damit, mein Vermögen mit Freude anderen für die Arbeit des Dienstes anzuvertrauen.</t>
  </si>
  <si>
    <t>Ich neige dazu, mich selbst anzutreiben und meine persönlichen und familiären Bedürfnisse zu vernachlässigen.</t>
  </si>
  <si>
    <t>Ich investiere gerne Zeit, Energie, Besitz, Liebe und Geld in das Werk des Herrn.</t>
  </si>
  <si>
    <t>Ich bin motiviert Menschen dabei zu helfen gute Beziehungen untereinander zu haben.</t>
  </si>
  <si>
    <t>Ich genieße es mit Menschen zusammenzuarbeiten und von Menschen umgeben zu sein.</t>
  </si>
  <si>
    <t>Ich löse Probleme, indem ich mit biblischen Prinzipien starte.</t>
  </si>
  <si>
    <t>Ich habe starke Meinungen und Überzeugungen.</t>
  </si>
  <si>
    <t>Ich halte alles in äußerster Genauigkeit.</t>
  </si>
  <si>
    <t>Wenn ich während der Seelsorge keine Bemühung zur Veränderung sehen kann, höre ich auf.</t>
  </si>
  <si>
    <t>Ich spende mehr als 10% meines Einkommens.</t>
  </si>
  <si>
    <t>Ich finde das Bibelstudium ist grundlegend für das Wirken aller Gaben.</t>
  </si>
  <si>
    <t>Ich habe kein Problem damit mich unter Autorität zu befinden, um Autorität ausüben zu können.</t>
  </si>
  <si>
    <t>Ich unternehme Schritte, um bei anderen Verletzungen zu beseitigen und die Not zu lindern.</t>
  </si>
  <si>
    <t>Ich genieße praktische Projekte, Tätigkeiten und Aufgaben.</t>
  </si>
  <si>
    <t>Ich bin sehr gut im Kommunizieren.</t>
  </si>
  <si>
    <t>Ich glaube, dass die Bibel die Grundlage ist für Wahrheit, Glauben, Handeln und Autorität.</t>
  </si>
  <si>
    <t>Ich liebe es zu geben, ohne dass andere es bemerken.</t>
  </si>
  <si>
    <t>Ich habe starke Überzeugungen und Meinungen, die auf Untersuchungen und Fakten beruhen.</t>
  </si>
  <si>
    <t>Normalerweise übernehme ich keine Verantwortung, es sei denn sie wurde mir von Autoritäten übertragen.</t>
  </si>
  <si>
    <t>Ich kann die geistliche und emotionale Atmosphäre bei Gruppen oder Individuen spüren.</t>
  </si>
  <si>
    <t>Ich bin ein detailverliebter Mensch mit einem guten Gedächtnis.</t>
  </si>
  <si>
    <t>Ich bin mutig, wenn ich nach geistlichen Prinzipien arbeite.</t>
  </si>
  <si>
    <t>Ich fokussiere mich auf die Arbeit mit Menschen.</t>
  </si>
  <si>
    <t>Ich trete ein für die Nöte von Menschen und die Rettung von Seelen.</t>
  </si>
  <si>
    <t>Ich finde es wichtig, dass in jeder Situation die Wahrheit festgestellt wird.</t>
  </si>
  <si>
    <t>Ich übernehme Verantwortung, wenn keine spezifische Leitung vorhanden ist.</t>
  </si>
  <si>
    <t>Ich tendiere dazu inkludierend zu sein.</t>
  </si>
  <si>
    <t>Ich zeige meine Liebe mehr in Taten und Aktionen als in Worten.</t>
  </si>
  <si>
    <t>Ich mag es, eine sichtibare Reaktion zu bekommen, wenn ich mit Menschen spreche.</t>
  </si>
  <si>
    <t>Ich tue alles, was ich kann, um geistlichen Wachstum bei Menschen zu fördern.</t>
  </si>
  <si>
    <t>Ich bin nicht naiv / leichtgläubig.</t>
  </si>
  <si>
    <t>Ich tendiere dazu nach innen gerichtet zu sein (introspektiv).</t>
  </si>
  <si>
    <t>Du schenkst großzügig Besitz, Zeit und Liebe, willst aber nur das Beste.</t>
  </si>
  <si>
    <t>Du wendest die Wahrheit lieber an, als sie zu erforschen.</t>
  </si>
  <si>
    <t>Du liebst es, persönlich zu beraten, hörst aber auf, wenn keine Anstrengungen zur Veränderungen erkennbar sind.</t>
  </si>
  <si>
    <t>Du neigst dazu, nur einen oder zwei enge Freunde zu haben und bist eher introspektiv.</t>
  </si>
  <si>
    <t>Gaben Ergebnisliste Test 1:</t>
  </si>
  <si>
    <t>Mit Gaben ausgerüstet - Entdecke deine Superkräfte</t>
  </si>
  <si>
    <t xml:space="preserve">Starten kannst du den Test auf dem Datenblatt "Test 1". </t>
  </si>
  <si>
    <t>Dein Ergebnis wird automatisch auf der Seite "Ergebnisse Test 1" dargestellt.</t>
  </si>
  <si>
    <t>FRAGEBOGEN 1</t>
  </si>
  <si>
    <t>Anleitung zum Ausfüllen des 1. Fragebogens:</t>
  </si>
  <si>
    <t>Es kann sein, dass es dir manchmal schwerfällt, eine bestimmte Frage zu beantworten, aber gebe dein Bestes.</t>
  </si>
  <si>
    <t>Es könnte für die spätere Diskussion nützlich sein, die Nummern der Fragen zu notieren, die du als besonders schwierig zu beantworten fandest.</t>
  </si>
  <si>
    <t>Denke daran, dass die Genauigkeit dieser Umfrage von deiner Offenheit und Ehrlichkeit bei der Beantwortung der Fragen abhängt.</t>
  </si>
  <si>
    <t>das auf mich zu?" Deine erste Antwort wird wahrscheinlich die genaueste sein.</t>
  </si>
  <si>
    <t>c.    Sei ehrlich! Versuche nicht, einen Test zu bestehen. Je ehrlicher Du bind, desto genauer werden Deine Ergebnisse sein.</t>
  </si>
  <si>
    <t>Deine Antwort sollte eine Zahl zwischen 0 und 5 sein, die anhand der untenstehenden Skala ermittelt wird.</t>
  </si>
  <si>
    <t>Trage Deine Antworten in den Antwortbogen im Reiter "Test 2" ein, und zwar hinter der entsprechenden Frage.</t>
  </si>
  <si>
    <t>Dein Ergebnis wird automatisch im Reiter "Ergebnisse Test 2" dargestellt.</t>
  </si>
  <si>
    <t>VERWENDE DAS FOLGENDE PUNKTESYSTEM:</t>
  </si>
  <si>
    <t>(Niemals bedeutet nie)</t>
  </si>
  <si>
    <t>NIEMALS</t>
  </si>
  <si>
    <t>SELTEN</t>
  </si>
  <si>
    <t>MANCHMAL</t>
  </si>
  <si>
    <t>GEWÖHNLICH</t>
  </si>
  <si>
    <t>MEISTENS</t>
  </si>
  <si>
    <t>IMMER</t>
  </si>
  <si>
    <t>(Nur in seltenen Fällen)</t>
  </si>
  <si>
    <t>(Bis zur Hälfte der Zeit)</t>
  </si>
  <si>
    <t>(Mehr als die Hälfte der Zeit)</t>
  </si>
  <si>
    <t>(Die meiste Zeit)</t>
  </si>
  <si>
    <t>(Immer bedeutet immer)</t>
  </si>
  <si>
    <t>Gaben Ergebnisliste Test 2:</t>
  </si>
  <si>
    <t>Forschend</t>
  </si>
  <si>
    <t>Organisierend</t>
  </si>
  <si>
    <t>Fördernd</t>
  </si>
  <si>
    <t>Reagierend</t>
  </si>
  <si>
    <t>Wahrnehmend</t>
  </si>
  <si>
    <t>Praktisch</t>
  </si>
  <si>
    <t>Andere fördernd</t>
  </si>
  <si>
    <t>Sehr zuversichtlich und ermutigend</t>
  </si>
  <si>
    <t>Einfühlsam und fürsorglich</t>
  </si>
  <si>
    <t>Ermutigen</t>
  </si>
  <si>
    <t>Barmherzigkeit</t>
  </si>
  <si>
    <t>Unternehmerisch</t>
  </si>
  <si>
    <t>Kurzbeschreibung</t>
  </si>
  <si>
    <t>Durst nach Wissen und Sachlichkeit</t>
  </si>
  <si>
    <t>Großzügigkeit und klarer Menschenverstand</t>
  </si>
  <si>
    <t>Intuitiv und voraussschauend</t>
  </si>
  <si>
    <t>Aktiv und pflichtbewusst</t>
  </si>
  <si>
    <t>i3 Profiling hat die Gaben wie folgt formuliert*:</t>
  </si>
  <si>
    <t>*i3 Profiling (www.i3profiling.com) ist ein Unternehmen, das auf Basis der sieben Gaben, die in Röm 12 erwähnt werden, ein Bewertungstool entwickelt hat, das Unternehmen hilft ihr Personal weiterzuentwickeln. Da sie Tausende von Menschen getestet und gecoacht haben und eine größere Reichweite erzielen wollten, fanden sie es nützlich die Gaben umzuformulieren.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</si>
</sst>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14"/>
      <color rgb="FF000000"/>
      <name val="Calibri"/>
      <family val="2"/>
      <scheme val="minor"/>
    </font>
    <font>
      <u/>
      <sz val="11"/>
      <color theme="1"/>
      <name val="Calibri"/>
      <family val="2"/>
      <scheme val="minor"/>
    </font>
    <font>
      <b/>
      <sz val="11"/>
      <color theme="0"/>
      <name val="Calibri"/>
      <family val="2"/>
      <scheme val="minor"/>
    </font>
    <font>
      <sz val="11"/>
      <name val="Calibri"/>
      <family val="2"/>
      <scheme val="minor"/>
    </font>
    <font>
      <b/>
      <sz val="11"/>
      <color rgb="FF3F3F3F"/>
      <name val="Calibri"/>
      <family val="2"/>
      <scheme val="minor"/>
    </font>
    <font>
      <b/>
      <sz val="16"/>
      <color theme="1"/>
      <name val="Calibri"/>
      <family val="2"/>
      <scheme val="minor"/>
    </font>
  </fonts>
  <fills count="9">
    <fill>
      <patternFill patternType="none"/>
    </fill>
    <fill>
      <patternFill patternType="gray125"/>
    </fill>
    <fill>
      <patternFill patternType="solid">
        <fgColor theme="0" tint="-0.14999847407452621"/>
        <bgColor indexed="64"/>
      </patternFill>
    </fill>
    <fill>
      <patternFill patternType="solid">
        <fgColor theme="0" tint="-0.14999847407452621"/>
        <bgColor theme="0" tint="-0.14999847407452621"/>
      </patternFill>
    </fill>
    <fill>
      <patternFill patternType="solid">
        <fgColor theme="1"/>
        <bgColor theme="1"/>
      </patternFill>
    </fill>
    <fill>
      <patternFill patternType="solid">
        <fgColor rgb="FFF2F2F2"/>
      </patternFill>
    </fill>
    <fill>
      <patternFill patternType="solid">
        <fgColor theme="4" tint="0.59999389629810485"/>
        <bgColor indexed="64"/>
      </patternFill>
    </fill>
    <fill>
      <patternFill patternType="solid">
        <fgColor theme="6" tint="0.59999389629810485"/>
        <bgColor indexed="64"/>
      </patternFill>
    </fill>
    <fill>
      <patternFill patternType="solid">
        <fgColor theme="0" tint="-4.9989318521683403E-2"/>
        <bgColor indexed="64"/>
      </patternFill>
    </fill>
  </fills>
  <borders count="17">
    <border>
      <left/>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rgb="FF3F3F3F"/>
      </left>
      <right style="thin">
        <color rgb="FF3F3F3F"/>
      </right>
      <top style="thin">
        <color rgb="FF3F3F3F"/>
      </top>
      <bottom style="thin">
        <color rgb="FF3F3F3F"/>
      </bottom>
      <diagonal/>
    </border>
    <border>
      <left style="thin">
        <color indexed="64"/>
      </left>
      <right style="thin">
        <color theme="1"/>
      </right>
      <top style="thin">
        <color theme="1"/>
      </top>
      <bottom style="thin">
        <color indexed="64"/>
      </bottom>
      <diagonal/>
    </border>
    <border>
      <left style="thin">
        <color indexed="64"/>
      </left>
      <right style="thin">
        <color theme="1"/>
      </right>
      <top style="thin">
        <color theme="1"/>
      </top>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diagonal/>
    </border>
    <border>
      <left style="thin">
        <color rgb="FF3F3F3F"/>
      </left>
      <right/>
      <top style="thin">
        <color rgb="FF3F3F3F"/>
      </top>
      <bottom/>
      <diagonal/>
    </border>
    <border>
      <left style="thin">
        <color indexed="64"/>
      </left>
      <right style="thin">
        <color indexed="64"/>
      </right>
      <top style="thin">
        <color indexed="64"/>
      </top>
      <bottom/>
      <diagonal/>
    </border>
  </borders>
  <cellStyleXfs count="2">
    <xf numFmtId="0" fontId="0" fillId="0" borderId="0"/>
    <xf numFmtId="0" fontId="9" fillId="5" borderId="10" applyNumberFormat="0" applyAlignment="0" applyProtection="0"/>
  </cellStyleXfs>
  <cellXfs count="70">
    <xf numFmtId="0" fontId="0" fillId="0" borderId="0" xfId="0"/>
    <xf numFmtId="0" fontId="0" fillId="0" borderId="0" xfId="0" applyAlignment="1">
      <alignment vertical="center"/>
    </xf>
    <xf numFmtId="0" fontId="0" fillId="0" borderId="0" xfId="0" applyAlignment="1">
      <alignment vertical="top"/>
    </xf>
    <xf numFmtId="0" fontId="2" fillId="0" borderId="0" xfId="0" applyFont="1" applyAlignment="1">
      <alignment vertical="center"/>
    </xf>
    <xf numFmtId="0" fontId="4" fillId="0" borderId="3" xfId="0" applyFont="1" applyBorder="1" applyAlignment="1">
      <alignment vertical="center"/>
    </xf>
    <xf numFmtId="0" fontId="0" fillId="0" borderId="0" xfId="0" applyAlignment="1">
      <alignment horizontal="left"/>
    </xf>
    <xf numFmtId="0" fontId="3" fillId="0" borderId="1" xfId="0" applyFont="1" applyBorder="1" applyAlignment="1">
      <alignment vertical="center"/>
    </xf>
    <xf numFmtId="0" fontId="4" fillId="0" borderId="2" xfId="0" applyFont="1" applyBorder="1" applyAlignment="1">
      <alignment vertical="center"/>
    </xf>
    <xf numFmtId="0" fontId="3" fillId="0" borderId="3" xfId="0" applyFont="1" applyBorder="1" applyAlignment="1">
      <alignment horizontal="left" vertical="center"/>
    </xf>
    <xf numFmtId="0" fontId="3" fillId="0" borderId="0" xfId="0" applyFont="1" applyAlignment="1">
      <alignment horizontal="left" vertical="center"/>
    </xf>
    <xf numFmtId="0" fontId="6" fillId="0" borderId="0" xfId="0" applyFont="1" applyAlignment="1">
      <alignment vertical="center"/>
    </xf>
    <xf numFmtId="0" fontId="1" fillId="0" borderId="0" xfId="0" applyFont="1" applyAlignment="1">
      <alignment vertical="center"/>
    </xf>
    <xf numFmtId="0" fontId="2" fillId="0" borderId="0" xfId="0" applyFont="1"/>
    <xf numFmtId="0" fontId="4" fillId="0" borderId="0" xfId="0" applyFont="1" applyAlignment="1">
      <alignment vertical="center"/>
    </xf>
    <xf numFmtId="0" fontId="3" fillId="0" borderId="0" xfId="0" applyFont="1" applyAlignment="1">
      <alignment vertical="center"/>
    </xf>
    <xf numFmtId="1" fontId="0" fillId="0" borderId="0" xfId="0" applyNumberFormat="1"/>
    <xf numFmtId="0" fontId="7" fillId="4" borderId="7" xfId="0" applyFont="1" applyFill="1" applyBorder="1" applyAlignment="1">
      <alignment horizontal="left"/>
    </xf>
    <xf numFmtId="0" fontId="7" fillId="4" borderId="8" xfId="0" applyFont="1" applyFill="1" applyBorder="1" applyAlignment="1">
      <alignment vertical="center"/>
    </xf>
    <xf numFmtId="0" fontId="4" fillId="3" borderId="7" xfId="0" applyFont="1" applyFill="1" applyBorder="1" applyAlignment="1">
      <alignment horizontal="left" vertical="center"/>
    </xf>
    <xf numFmtId="0" fontId="0" fillId="3" borderId="8" xfId="0" applyFill="1" applyBorder="1" applyAlignment="1">
      <alignment vertical="center"/>
    </xf>
    <xf numFmtId="1" fontId="0" fillId="3" borderId="9" xfId="0" applyNumberFormat="1" applyFill="1" applyBorder="1"/>
    <xf numFmtId="0" fontId="4" fillId="0" borderId="7" xfId="0" applyFont="1" applyBorder="1" applyAlignment="1">
      <alignment horizontal="left" vertical="center"/>
    </xf>
    <xf numFmtId="0" fontId="0" fillId="0" borderId="8" xfId="0" applyBorder="1" applyAlignment="1">
      <alignment vertical="center"/>
    </xf>
    <xf numFmtId="1" fontId="0" fillId="0" borderId="9" xfId="0" applyNumberFormat="1" applyBorder="1"/>
    <xf numFmtId="0" fontId="4" fillId="3" borderId="4" xfId="0" applyFont="1" applyFill="1" applyBorder="1" applyAlignment="1">
      <alignment horizontal="left" vertical="center"/>
    </xf>
    <xf numFmtId="0" fontId="0" fillId="3" borderId="5" xfId="0" applyFill="1" applyBorder="1" applyAlignment="1">
      <alignment vertical="center"/>
    </xf>
    <xf numFmtId="1" fontId="0" fillId="3" borderId="6" xfId="0" applyNumberFormat="1" applyFill="1" applyBorder="1"/>
    <xf numFmtId="1" fontId="8" fillId="3" borderId="9" xfId="0" applyNumberFormat="1" applyFont="1" applyFill="1" applyBorder="1"/>
    <xf numFmtId="1" fontId="8" fillId="0" borderId="9" xfId="0" applyNumberFormat="1" applyFont="1" applyBorder="1"/>
    <xf numFmtId="0" fontId="5" fillId="0" borderId="0" xfId="0" applyFont="1" applyAlignment="1">
      <alignment vertical="center"/>
    </xf>
    <xf numFmtId="0" fontId="0" fillId="3" borderId="4" xfId="0" applyFill="1" applyBorder="1"/>
    <xf numFmtId="0" fontId="0" fillId="3" borderId="5" xfId="0" applyFill="1" applyBorder="1"/>
    <xf numFmtId="0" fontId="0" fillId="3" borderId="7" xfId="0" applyFill="1" applyBorder="1"/>
    <xf numFmtId="0" fontId="0" fillId="3" borderId="8" xfId="0" applyFill="1" applyBorder="1"/>
    <xf numFmtId="0" fontId="0" fillId="0" borderId="7" xfId="0" applyBorder="1"/>
    <xf numFmtId="0" fontId="0" fillId="0" borderId="8" xfId="0" applyBorder="1"/>
    <xf numFmtId="0" fontId="7" fillId="4" borderId="7" xfId="0" applyFont="1" applyFill="1" applyBorder="1"/>
    <xf numFmtId="0" fontId="7" fillId="4" borderId="8" xfId="0" applyFont="1" applyFill="1" applyBorder="1"/>
    <xf numFmtId="0" fontId="10" fillId="0" borderId="0" xfId="0" applyFont="1" applyAlignment="1">
      <alignment vertical="center"/>
    </xf>
    <xf numFmtId="0" fontId="7" fillId="4" borderId="9" xfId="0" applyFont="1" applyFill="1" applyBorder="1" applyAlignment="1">
      <alignment horizontal="center"/>
    </xf>
    <xf numFmtId="0" fontId="0" fillId="0" borderId="0" xfId="0" applyAlignment="1">
      <alignment horizontal="center"/>
    </xf>
    <xf numFmtId="0" fontId="7" fillId="4" borderId="12" xfId="0" applyFont="1" applyFill="1" applyBorder="1" applyAlignment="1">
      <alignment horizontal="center"/>
    </xf>
    <xf numFmtId="1" fontId="8" fillId="3" borderId="12" xfId="0" applyNumberFormat="1" applyFont="1" applyFill="1" applyBorder="1" applyAlignment="1">
      <alignment horizontal="center"/>
    </xf>
    <xf numFmtId="1" fontId="8" fillId="0" borderId="12" xfId="0" applyNumberFormat="1" applyFont="1" applyBorder="1" applyAlignment="1">
      <alignment horizontal="center"/>
    </xf>
    <xf numFmtId="1" fontId="8" fillId="2" borderId="12" xfId="0" applyNumberFormat="1" applyFont="1" applyFill="1" applyBorder="1" applyAlignment="1">
      <alignment horizontal="center"/>
    </xf>
    <xf numFmtId="1" fontId="8" fillId="2" borderId="11" xfId="0" applyNumberFormat="1" applyFont="1" applyFill="1" applyBorder="1" applyAlignment="1">
      <alignment horizontal="center"/>
    </xf>
    <xf numFmtId="0" fontId="2" fillId="6" borderId="0" xfId="0" applyFont="1" applyFill="1" applyAlignment="1">
      <alignment vertical="center"/>
    </xf>
    <xf numFmtId="0" fontId="0" fillId="6" borderId="0" xfId="0" applyFill="1" applyAlignment="1">
      <alignment vertical="top"/>
    </xf>
    <xf numFmtId="0" fontId="0" fillId="6" borderId="0" xfId="0" applyFill="1" applyAlignment="1">
      <alignment vertical="center"/>
    </xf>
    <xf numFmtId="0" fontId="0" fillId="6" borderId="0" xfId="0" applyFill="1"/>
    <xf numFmtId="0" fontId="10" fillId="0" borderId="0" xfId="0" applyFont="1"/>
    <xf numFmtId="0" fontId="0" fillId="3" borderId="9" xfId="0" applyFill="1" applyBorder="1" applyAlignment="1">
      <alignment horizontal="center"/>
    </xf>
    <xf numFmtId="0" fontId="0" fillId="0" borderId="9" xfId="0" applyBorder="1" applyAlignment="1">
      <alignment horizontal="center"/>
    </xf>
    <xf numFmtId="0" fontId="0" fillId="3" borderId="6" xfId="0" applyFill="1" applyBorder="1" applyAlignment="1">
      <alignment horizontal="center"/>
    </xf>
    <xf numFmtId="0" fontId="2" fillId="6" borderId="0" xfId="0" applyFont="1" applyFill="1"/>
    <xf numFmtId="0" fontId="0" fillId="6" borderId="0" xfId="0" applyFill="1" applyAlignment="1">
      <alignment horizontal="center"/>
    </xf>
    <xf numFmtId="0" fontId="0" fillId="3" borderId="8" xfId="0" applyFill="1" applyBorder="1" applyAlignment="1">
      <alignment wrapText="1"/>
    </xf>
    <xf numFmtId="0" fontId="4" fillId="0" borderId="0" xfId="0" applyFont="1" applyAlignment="1">
      <alignment horizontal="left" vertical="center" wrapText="1"/>
    </xf>
    <xf numFmtId="0" fontId="0" fillId="8" borderId="13" xfId="0" applyFill="1" applyBorder="1"/>
    <xf numFmtId="0" fontId="0" fillId="0" borderId="0" xfId="0" applyFill="1"/>
    <xf numFmtId="0" fontId="9" fillId="7" borderId="14" xfId="1" applyFill="1" applyBorder="1" applyProtection="1">
      <protection locked="0"/>
    </xf>
    <xf numFmtId="0" fontId="9" fillId="7" borderId="15" xfId="1" applyFill="1" applyBorder="1" applyProtection="1">
      <protection locked="0"/>
    </xf>
    <xf numFmtId="0" fontId="2" fillId="7" borderId="16" xfId="0" applyFont="1" applyFill="1" applyBorder="1" applyAlignment="1">
      <alignment wrapText="1"/>
    </xf>
    <xf numFmtId="0" fontId="2" fillId="7" borderId="16" xfId="0" applyFont="1" applyFill="1" applyBorder="1"/>
    <xf numFmtId="0" fontId="2" fillId="8" borderId="13" xfId="1" applyFont="1" applyFill="1" applyBorder="1" applyProtection="1">
      <protection locked="0"/>
    </xf>
    <xf numFmtId="0" fontId="2" fillId="0" borderId="13" xfId="1" applyFont="1" applyFill="1" applyBorder="1" applyProtection="1">
      <protection locked="0"/>
    </xf>
    <xf numFmtId="0" fontId="0" fillId="0" borderId="13" xfId="0" applyFill="1" applyBorder="1"/>
    <xf numFmtId="0" fontId="9" fillId="7" borderId="14" xfId="1" applyFill="1" applyBorder="1"/>
    <xf numFmtId="0" fontId="2" fillId="0" borderId="13" xfId="1" applyFont="1" applyFill="1" applyBorder="1"/>
    <xf numFmtId="0" fontId="2" fillId="8" borderId="13" xfId="1" applyFont="1" applyFill="1" applyBorder="1"/>
  </cellXfs>
  <cellStyles count="2">
    <cellStyle name="Ausgabe" xfId="1" builtinId="21"/>
    <cellStyle name="Standard" xfId="0" builtinId="0"/>
  </cellStyles>
  <dxfs count="2">
    <dxf>
      <font>
        <b/>
        <i val="0"/>
        <color theme="0"/>
      </font>
      <fill>
        <patternFill>
          <bgColor theme="1"/>
        </patternFill>
      </fill>
    </dxf>
    <dxf>
      <font>
        <b/>
        <i val="0"/>
        <color theme="0"/>
      </font>
      <fill>
        <patternFill>
          <bgColor theme="1"/>
        </patternFill>
      </fill>
    </dxf>
  </dxfs>
  <tableStyles count="2" defaultTableStyle="TableStyleMedium2" defaultPivotStyle="PivotStyleLight16">
    <tableStyle name="Tabellenformat 1" pivot="0" count="0" xr9:uid="{17F39D63-5334-4655-961F-3F77B4E0E45A}"/>
    <tableStyle name="Tabellenformat 2" pivot="0" count="0" xr9:uid="{2B8B6286-F635-4C45-A58E-A3C2DE02BF2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de-DE"/>
              <a:t>Deine Gaben - Übersicht Test 1</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clustered"/>
        <c:varyColors val="0"/>
        <c:ser>
          <c:idx val="0"/>
          <c:order val="0"/>
          <c:tx>
            <c:strRef>
              <c:f>'Ergebnisse Test 1'!$B$7</c:f>
              <c:strCache>
                <c:ptCount val="1"/>
                <c:pt idx="0">
                  <c:v>Punktzahl</c:v>
                </c:pt>
              </c:strCache>
            </c:strRef>
          </c:tx>
          <c:spPr>
            <a:solidFill>
              <a:schemeClr val="accent1"/>
            </a:solidFill>
            <a:ln>
              <a:solidFill>
                <a:schemeClr val="accent1"/>
              </a:solid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'Ergebnisse Test 1'!$A$8:$A$14</c:f>
              <c:strCache>
                <c:ptCount val="7"/>
                <c:pt idx="0">
                  <c:v>Geben</c:v>
                </c:pt>
                <c:pt idx="1">
                  <c:v>Leiten</c:v>
                </c:pt>
                <c:pt idx="2">
                  <c:v>Prophet</c:v>
                </c:pt>
                <c:pt idx="3">
                  <c:v>Dienen</c:v>
                </c:pt>
                <c:pt idx="4">
                  <c:v>Lehren</c:v>
                </c:pt>
                <c:pt idx="5">
                  <c:v>Ermutigen</c:v>
                </c:pt>
                <c:pt idx="6">
                  <c:v>Barmherzigkeit</c:v>
                </c:pt>
              </c:strCache>
            </c:strRef>
          </c:cat>
          <c:val>
            <c:numRef>
              <c:f>'Ergebnisse Test 1'!$B$8:$B$14</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305E-4DB0-842C-2F223B54ACCA}"/>
            </c:ext>
          </c:extLst>
        </c:ser>
        <c:dLbls>
          <c:dLblPos val="outEnd"/>
          <c:showLegendKey val="0"/>
          <c:showVal val="1"/>
          <c:showCatName val="0"/>
          <c:showSerName val="0"/>
          <c:showPercent val="0"/>
          <c:showBubbleSize val="0"/>
        </c:dLbls>
        <c:gapWidth val="444"/>
        <c:overlap val="-90"/>
        <c:axId val="535588960"/>
        <c:axId val="535591256"/>
      </c:barChart>
      <c:catAx>
        <c:axId val="53558896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de-DE"/>
          </a:p>
        </c:txPr>
        <c:crossAx val="535591256"/>
        <c:crosses val="autoZero"/>
        <c:auto val="1"/>
        <c:lblAlgn val="ctr"/>
        <c:lblOffset val="100"/>
        <c:noMultiLvlLbl val="0"/>
      </c:catAx>
      <c:valAx>
        <c:axId val="535591256"/>
        <c:scaling>
          <c:orientation val="minMax"/>
        </c:scaling>
        <c:delete val="1"/>
        <c:axPos val="l"/>
        <c:numFmt formatCode="General" sourceLinked="1"/>
        <c:majorTickMark val="none"/>
        <c:minorTickMark val="none"/>
        <c:tickLblPos val="nextTo"/>
        <c:crossAx val="535588960"/>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de-DE"/>
          </a:p>
        </c:txPr>
      </c:dTable>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DE"/>
              <a:t>Deine Gaben - Übersicht Test 2</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de-DE"/>
        </a:p>
      </c:txPr>
    </c:title>
    <c:autoTitleDeleted val="0"/>
    <c:plotArea>
      <c:layout/>
      <c:barChart>
        <c:barDir val="col"/>
        <c:grouping val="stacked"/>
        <c:varyColors val="0"/>
        <c:ser>
          <c:idx val="0"/>
          <c:order val="0"/>
          <c:tx>
            <c:strRef>
              <c:f>'Ergebnisse Test 2'!$B$7</c:f>
              <c:strCache>
                <c:ptCount val="1"/>
                <c:pt idx="0">
                  <c:v>Punktzahl</c:v>
                </c:pt>
              </c:strCache>
            </c:strRef>
          </c:tx>
          <c:spPr>
            <a:solidFill>
              <a:schemeClr val="accent1"/>
            </a:solidFill>
            <a:ln>
              <a:noFill/>
            </a:ln>
            <a:effectLst/>
          </c:spPr>
          <c:invertIfNegative val="0"/>
          <c:cat>
            <c:strRef>
              <c:f>'Ergebnisse Test 2'!$A$8:$A$14</c:f>
              <c:strCache>
                <c:ptCount val="7"/>
                <c:pt idx="0">
                  <c:v>Geben</c:v>
                </c:pt>
                <c:pt idx="1">
                  <c:v>Lehren</c:v>
                </c:pt>
                <c:pt idx="2">
                  <c:v>Leiten</c:v>
                </c:pt>
                <c:pt idx="3">
                  <c:v>Barmherzigkeit</c:v>
                </c:pt>
                <c:pt idx="4">
                  <c:v>Dienen</c:v>
                </c:pt>
                <c:pt idx="5">
                  <c:v>Ermutigen</c:v>
                </c:pt>
                <c:pt idx="6">
                  <c:v>Prophet</c:v>
                </c:pt>
              </c:strCache>
            </c:strRef>
          </c:cat>
          <c:val>
            <c:numRef>
              <c:f>'Ergebnisse Test 2'!$B$8:$B$14</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51DC-4148-90EC-C3001B587E6D}"/>
            </c:ext>
          </c:extLst>
        </c:ser>
        <c:dLbls>
          <c:showLegendKey val="0"/>
          <c:showVal val="0"/>
          <c:showCatName val="0"/>
          <c:showSerName val="0"/>
          <c:showPercent val="0"/>
          <c:showBubbleSize val="0"/>
        </c:dLbls>
        <c:gapWidth val="219"/>
        <c:overlap val="100"/>
        <c:axId val="803000512"/>
        <c:axId val="802997560"/>
      </c:barChart>
      <c:catAx>
        <c:axId val="8030005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802997560"/>
        <c:crosses val="autoZero"/>
        <c:auto val="1"/>
        <c:lblAlgn val="ctr"/>
        <c:lblOffset val="100"/>
        <c:noMultiLvlLbl val="0"/>
      </c:catAx>
      <c:valAx>
        <c:axId val="802997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crossAx val="803000512"/>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de-DE"/>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590550</xdr:colOff>
      <xdr:row>0</xdr:row>
      <xdr:rowOff>0</xdr:rowOff>
    </xdr:from>
    <xdr:to>
      <xdr:col>11</xdr:col>
      <xdr:colOff>714375</xdr:colOff>
      <xdr:row>4</xdr:row>
      <xdr:rowOff>45233</xdr:rowOff>
    </xdr:to>
    <xdr:pic>
      <xdr:nvPicPr>
        <xdr:cNvPr id="4" name="Grafik 3">
          <a:extLst>
            <a:ext uri="{FF2B5EF4-FFF2-40B4-BE49-F238E27FC236}">
              <a16:creationId xmlns:a16="http://schemas.microsoft.com/office/drawing/2014/main" id="{6BBE37E0-B506-450E-9F9E-52F30094DD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800975" y="0"/>
          <a:ext cx="885825" cy="8834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0</xdr:colOff>
      <xdr:row>5</xdr:row>
      <xdr:rowOff>0</xdr:rowOff>
    </xdr:from>
    <xdr:to>
      <xdr:col>17</xdr:col>
      <xdr:colOff>609600</xdr:colOff>
      <xdr:row>27</xdr:row>
      <xdr:rowOff>171450</xdr:rowOff>
    </xdr:to>
    <xdr:graphicFrame macro="">
      <xdr:nvGraphicFramePr>
        <xdr:cNvPr id="3" name="Diagramm 2">
          <a:extLst>
            <a:ext uri="{FF2B5EF4-FFF2-40B4-BE49-F238E27FC236}">
              <a16:creationId xmlns:a16="http://schemas.microsoft.com/office/drawing/2014/main" id="{A680ED0B-3FCE-0E40-F49C-F3DFB80439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628650</xdr:colOff>
      <xdr:row>0</xdr:row>
      <xdr:rowOff>0</xdr:rowOff>
    </xdr:from>
    <xdr:to>
      <xdr:col>7</xdr:col>
      <xdr:colOff>752475</xdr:colOff>
      <xdr:row>3</xdr:row>
      <xdr:rowOff>188108</xdr:rowOff>
    </xdr:to>
    <xdr:pic>
      <xdr:nvPicPr>
        <xdr:cNvPr id="6" name="Grafik 5">
          <a:extLst>
            <a:ext uri="{FF2B5EF4-FFF2-40B4-BE49-F238E27FC236}">
              <a16:creationId xmlns:a16="http://schemas.microsoft.com/office/drawing/2014/main" id="{88D77C0C-97AB-2E67-B138-B3FA8F85950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096250" y="0"/>
          <a:ext cx="885825" cy="8834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609600</xdr:colOff>
      <xdr:row>0</xdr:row>
      <xdr:rowOff>0</xdr:rowOff>
    </xdr:from>
    <xdr:to>
      <xdr:col>10</xdr:col>
      <xdr:colOff>733425</xdr:colOff>
      <xdr:row>4</xdr:row>
      <xdr:rowOff>45233</xdr:rowOff>
    </xdr:to>
    <xdr:pic>
      <xdr:nvPicPr>
        <xdr:cNvPr id="2" name="Grafik 1">
          <a:extLst>
            <a:ext uri="{FF2B5EF4-FFF2-40B4-BE49-F238E27FC236}">
              <a16:creationId xmlns:a16="http://schemas.microsoft.com/office/drawing/2014/main" id="{69C2967E-E314-4332-BAFB-9A2E5522D6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67600" y="0"/>
          <a:ext cx="885825" cy="8834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266700</xdr:colOff>
      <xdr:row>0</xdr:row>
      <xdr:rowOff>0</xdr:rowOff>
    </xdr:from>
    <xdr:to>
      <xdr:col>10</xdr:col>
      <xdr:colOff>752475</xdr:colOff>
      <xdr:row>3</xdr:row>
      <xdr:rowOff>188108</xdr:rowOff>
    </xdr:to>
    <xdr:pic>
      <xdr:nvPicPr>
        <xdr:cNvPr id="2" name="Grafik 1">
          <a:extLst>
            <a:ext uri="{FF2B5EF4-FFF2-40B4-BE49-F238E27FC236}">
              <a16:creationId xmlns:a16="http://schemas.microsoft.com/office/drawing/2014/main" id="{931455EE-AF81-46AD-9652-D4F2DAE9E7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143875" y="0"/>
          <a:ext cx="885825" cy="883433"/>
        </a:xfrm>
        <a:prstGeom prst="rect">
          <a:avLst/>
        </a:prstGeom>
      </xdr:spPr>
    </xdr:pic>
    <xdr:clientData/>
  </xdr:twoCellAnchor>
  <xdr:twoCellAnchor>
    <xdr:from>
      <xdr:col>11</xdr:col>
      <xdr:colOff>666749</xdr:colOff>
      <xdr:row>1</xdr:row>
      <xdr:rowOff>176211</xdr:rowOff>
    </xdr:from>
    <xdr:to>
      <xdr:col>21</xdr:col>
      <xdr:colOff>352424</xdr:colOff>
      <xdr:row>25</xdr:row>
      <xdr:rowOff>38099</xdr:rowOff>
    </xdr:to>
    <xdr:graphicFrame macro="">
      <xdr:nvGraphicFramePr>
        <xdr:cNvPr id="3" name="Diagramm 2">
          <a:extLst>
            <a:ext uri="{FF2B5EF4-FFF2-40B4-BE49-F238E27FC236}">
              <a16:creationId xmlns:a16="http://schemas.microsoft.com/office/drawing/2014/main" id="{840EFFAC-080F-BF49-6FA9-69C1626A3D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9A10A-297C-4FA9-93A5-E895CBAC257E}">
  <sheetPr codeName="Tabelle1"/>
  <dimension ref="A1:F23"/>
  <sheetViews>
    <sheetView tabSelected="1" workbookViewId="0">
      <selection activeCell="C10" sqref="C10"/>
    </sheetView>
  </sheetViews>
  <sheetFormatPr baseColWidth="10" defaultRowHeight="15" x14ac:dyDescent="0.25"/>
  <cols>
    <col min="8" max="8" width="9.5703125" customWidth="1"/>
    <col min="9" max="9" width="7.140625" customWidth="1"/>
  </cols>
  <sheetData>
    <row r="1" spans="1:6" ht="21" x14ac:dyDescent="0.35">
      <c r="A1" s="50" t="s">
        <v>410</v>
      </c>
    </row>
    <row r="3" spans="1:6" x14ac:dyDescent="0.25">
      <c r="A3" s="3" t="s">
        <v>0</v>
      </c>
    </row>
    <row r="4" spans="1:6" x14ac:dyDescent="0.25">
      <c r="A4" s="12" t="s">
        <v>413</v>
      </c>
    </row>
    <row r="5" spans="1:6" x14ac:dyDescent="0.25">
      <c r="A5" s="2"/>
    </row>
    <row r="6" spans="1:6" x14ac:dyDescent="0.25">
      <c r="A6" s="1" t="s">
        <v>414</v>
      </c>
    </row>
    <row r="7" spans="1:6" x14ac:dyDescent="0.25">
      <c r="A7" s="2"/>
    </row>
    <row r="8" spans="1:6" x14ac:dyDescent="0.25">
      <c r="A8" s="1" t="s">
        <v>1</v>
      </c>
    </row>
    <row r="9" spans="1:6" x14ac:dyDescent="0.25">
      <c r="A9" s="1" t="s">
        <v>415</v>
      </c>
    </row>
    <row r="10" spans="1:6" x14ac:dyDescent="0.25">
      <c r="A10" s="1" t="s">
        <v>416</v>
      </c>
    </row>
    <row r="11" spans="1:6" x14ac:dyDescent="0.25">
      <c r="A11" s="1" t="s">
        <v>417</v>
      </c>
    </row>
    <row r="12" spans="1:6" x14ac:dyDescent="0.25">
      <c r="A12" s="1" t="s">
        <v>8</v>
      </c>
    </row>
    <row r="13" spans="1:6" x14ac:dyDescent="0.25">
      <c r="A13" s="1" t="s">
        <v>7</v>
      </c>
    </row>
    <row r="14" spans="1:6" x14ac:dyDescent="0.25">
      <c r="A14" s="1"/>
    </row>
    <row r="15" spans="1:6" x14ac:dyDescent="0.25">
      <c r="A15" s="46" t="s">
        <v>2</v>
      </c>
      <c r="B15" s="49"/>
      <c r="C15" s="49"/>
      <c r="D15" s="49"/>
      <c r="E15" s="49"/>
      <c r="F15" s="49"/>
    </row>
    <row r="16" spans="1:6" x14ac:dyDescent="0.25">
      <c r="A16" s="47"/>
      <c r="B16" s="49"/>
      <c r="C16" s="49"/>
      <c r="D16" s="49"/>
      <c r="E16" s="49"/>
      <c r="F16" s="49"/>
    </row>
    <row r="17" spans="1:6" x14ac:dyDescent="0.25">
      <c r="A17" s="48" t="s">
        <v>3</v>
      </c>
      <c r="B17" s="49"/>
      <c r="C17" s="49"/>
      <c r="D17" s="49"/>
      <c r="E17" s="49"/>
      <c r="F17" s="49"/>
    </row>
    <row r="18" spans="1:6" x14ac:dyDescent="0.25">
      <c r="A18" s="48" t="s">
        <v>4</v>
      </c>
      <c r="B18" s="49"/>
      <c r="C18" s="49"/>
      <c r="D18" s="49"/>
      <c r="E18" s="49"/>
      <c r="F18" s="49"/>
    </row>
    <row r="19" spans="1:6" x14ac:dyDescent="0.25">
      <c r="A19" s="48" t="s">
        <v>5</v>
      </c>
      <c r="B19" s="49"/>
      <c r="C19" s="49"/>
      <c r="D19" s="49"/>
      <c r="E19" s="49"/>
      <c r="F19" s="49"/>
    </row>
    <row r="20" spans="1:6" x14ac:dyDescent="0.25">
      <c r="A20" s="48" t="s">
        <v>6</v>
      </c>
      <c r="B20" s="49"/>
      <c r="C20" s="49"/>
      <c r="D20" s="49"/>
      <c r="E20" s="49"/>
      <c r="F20" s="49"/>
    </row>
    <row r="22" spans="1:6" x14ac:dyDescent="0.25">
      <c r="A22" s="1" t="s">
        <v>411</v>
      </c>
    </row>
    <row r="23" spans="1:6" x14ac:dyDescent="0.25">
      <c r="A23" s="12" t="s">
        <v>412</v>
      </c>
      <c r="B23" s="12"/>
      <c r="C23" s="12"/>
      <c r="D23" s="12"/>
      <c r="E23" s="12"/>
      <c r="F23" s="12"/>
    </row>
  </sheetData>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BABE-ED4F-46C7-9E57-E4C0F702D3F2}">
  <dimension ref="A2:D92"/>
  <sheetViews>
    <sheetView workbookViewId="0">
      <selection activeCell="C2" sqref="C2"/>
    </sheetView>
  </sheetViews>
  <sheetFormatPr baseColWidth="10" defaultRowHeight="15" x14ac:dyDescent="0.25"/>
  <cols>
    <col min="2" max="2" width="24.7109375" customWidth="1"/>
  </cols>
  <sheetData>
    <row r="2" spans="1:4" x14ac:dyDescent="0.25">
      <c r="A2" s="27">
        <v>5</v>
      </c>
      <c r="B2" t="b">
        <f>MOD(ROW(A2)-1,7)=0</f>
        <v>0</v>
      </c>
      <c r="C2" cm="1">
        <f t="array" ref="C2">SUM(A2:A101*(MOD(ROW(A2:A101)-2,7)=0))</f>
        <v>43</v>
      </c>
      <c r="D2">
        <v>43</v>
      </c>
    </row>
    <row r="3" spans="1:4" x14ac:dyDescent="0.25">
      <c r="A3" s="28">
        <v>2</v>
      </c>
      <c r="B3" t="b">
        <f t="shared" ref="B3:B66" si="0">MOD(ROW(A3)-1,7)=0</f>
        <v>0</v>
      </c>
      <c r="C3" cm="1">
        <f t="array" ref="C3">SUM(A2:A101*(MOD(ROW(A2:A101)-3,7)=0))</f>
        <v>37</v>
      </c>
      <c r="D3">
        <v>37</v>
      </c>
    </row>
    <row r="4" spans="1:4" x14ac:dyDescent="0.25">
      <c r="A4" s="27">
        <v>4</v>
      </c>
      <c r="B4" t="b">
        <f t="shared" si="0"/>
        <v>0</v>
      </c>
      <c r="C4" cm="1">
        <f t="array" ref="C4">SUM(A2:A101*(MOD(ROW(A2:A101)-4,7)=0))</f>
        <v>30</v>
      </c>
      <c r="D4">
        <v>30</v>
      </c>
    </row>
    <row r="5" spans="1:4" x14ac:dyDescent="0.25">
      <c r="A5" s="28">
        <v>1</v>
      </c>
      <c r="B5" t="b">
        <f t="shared" si="0"/>
        <v>0</v>
      </c>
      <c r="C5" cm="1">
        <f t="array" ref="C5">SUM(A2:A101*(MOD(ROW(A2:A101)-5,7)=0))</f>
        <v>26</v>
      </c>
      <c r="D5">
        <v>26</v>
      </c>
    </row>
    <row r="6" spans="1:4" x14ac:dyDescent="0.25">
      <c r="A6" s="27">
        <v>2</v>
      </c>
      <c r="B6" t="b">
        <f t="shared" si="0"/>
        <v>0</v>
      </c>
      <c r="C6" cm="1">
        <f t="array" ref="C6">SUM(A2:A101*(MOD(ROW(A2:A101)-6,7)=0))</f>
        <v>39</v>
      </c>
      <c r="D6">
        <v>39</v>
      </c>
    </row>
    <row r="7" spans="1:4" x14ac:dyDescent="0.25">
      <c r="A7" s="28">
        <v>3</v>
      </c>
      <c r="B7" t="b">
        <f t="shared" si="0"/>
        <v>0</v>
      </c>
    </row>
    <row r="8" spans="1:4" x14ac:dyDescent="0.25">
      <c r="A8" s="27">
        <v>4</v>
      </c>
      <c r="B8" t="b">
        <f t="shared" si="0"/>
        <v>1</v>
      </c>
    </row>
    <row r="9" spans="1:4" x14ac:dyDescent="0.25">
      <c r="A9" s="28">
        <v>5</v>
      </c>
      <c r="B9" t="b">
        <f t="shared" si="0"/>
        <v>0</v>
      </c>
    </row>
    <row r="10" spans="1:4" x14ac:dyDescent="0.25">
      <c r="A10" s="27">
        <v>2</v>
      </c>
      <c r="B10" t="b">
        <f t="shared" si="0"/>
        <v>0</v>
      </c>
    </row>
    <row r="11" spans="1:4" x14ac:dyDescent="0.25">
      <c r="A11" s="28">
        <v>1</v>
      </c>
      <c r="B11" t="b">
        <f t="shared" si="0"/>
        <v>0</v>
      </c>
    </row>
    <row r="12" spans="1:4" x14ac:dyDescent="0.25">
      <c r="A12" s="27">
        <v>4</v>
      </c>
      <c r="B12" t="b">
        <f t="shared" si="0"/>
        <v>0</v>
      </c>
    </row>
    <row r="13" spans="1:4" x14ac:dyDescent="0.25">
      <c r="A13" s="28">
        <v>2</v>
      </c>
      <c r="B13" t="b">
        <f t="shared" si="0"/>
        <v>0</v>
      </c>
    </row>
    <row r="14" spans="1:4" x14ac:dyDescent="0.25">
      <c r="A14" s="27">
        <v>3</v>
      </c>
      <c r="B14" t="b">
        <f t="shared" si="0"/>
        <v>0</v>
      </c>
    </row>
    <row r="15" spans="1:4" x14ac:dyDescent="0.25">
      <c r="A15" s="28">
        <v>1</v>
      </c>
      <c r="B15" t="b">
        <f t="shared" si="0"/>
        <v>1</v>
      </c>
    </row>
    <row r="16" spans="1:4" x14ac:dyDescent="0.25">
      <c r="A16" s="27">
        <v>4</v>
      </c>
      <c r="B16" t="b">
        <f t="shared" si="0"/>
        <v>0</v>
      </c>
    </row>
    <row r="17" spans="1:2" x14ac:dyDescent="0.25">
      <c r="A17" s="28">
        <v>2</v>
      </c>
      <c r="B17" t="b">
        <f t="shared" si="0"/>
        <v>0</v>
      </c>
    </row>
    <row r="18" spans="1:2" x14ac:dyDescent="0.25">
      <c r="A18" s="27">
        <v>1</v>
      </c>
      <c r="B18" t="b">
        <f t="shared" si="0"/>
        <v>0</v>
      </c>
    </row>
    <row r="19" spans="1:2" x14ac:dyDescent="0.25">
      <c r="A19" s="28">
        <v>1</v>
      </c>
      <c r="B19" t="b">
        <f t="shared" si="0"/>
        <v>0</v>
      </c>
    </row>
    <row r="20" spans="1:2" x14ac:dyDescent="0.25">
      <c r="A20" s="27">
        <v>4</v>
      </c>
      <c r="B20" t="b">
        <f t="shared" si="0"/>
        <v>0</v>
      </c>
    </row>
    <row r="21" spans="1:2" x14ac:dyDescent="0.25">
      <c r="A21" s="28">
        <v>4</v>
      </c>
      <c r="B21" t="b">
        <f t="shared" si="0"/>
        <v>0</v>
      </c>
    </row>
    <row r="22" spans="1:2" x14ac:dyDescent="0.25">
      <c r="A22" s="27">
        <v>2</v>
      </c>
      <c r="B22" t="b">
        <f t="shared" si="0"/>
        <v>1</v>
      </c>
    </row>
    <row r="23" spans="1:2" x14ac:dyDescent="0.25">
      <c r="A23" s="23">
        <v>3</v>
      </c>
      <c r="B23" t="b">
        <f t="shared" si="0"/>
        <v>0</v>
      </c>
    </row>
    <row r="24" spans="1:2" x14ac:dyDescent="0.25">
      <c r="A24" s="20">
        <v>4</v>
      </c>
      <c r="B24" t="b">
        <f t="shared" si="0"/>
        <v>0</v>
      </c>
    </row>
    <row r="25" spans="1:2" x14ac:dyDescent="0.25">
      <c r="A25" s="23">
        <v>5</v>
      </c>
      <c r="B25" t="b">
        <f t="shared" si="0"/>
        <v>0</v>
      </c>
    </row>
    <row r="26" spans="1:2" x14ac:dyDescent="0.25">
      <c r="A26" s="20">
        <v>1</v>
      </c>
      <c r="B26" t="b">
        <f t="shared" si="0"/>
        <v>0</v>
      </c>
    </row>
    <row r="27" spans="1:2" x14ac:dyDescent="0.25">
      <c r="A27" s="23">
        <v>2</v>
      </c>
      <c r="B27" t="b">
        <f t="shared" si="0"/>
        <v>0</v>
      </c>
    </row>
    <row r="28" spans="1:2" x14ac:dyDescent="0.25">
      <c r="A28" s="20">
        <v>2</v>
      </c>
      <c r="B28" t="b">
        <f t="shared" si="0"/>
        <v>0</v>
      </c>
    </row>
    <row r="29" spans="1:2" x14ac:dyDescent="0.25">
      <c r="A29" s="23">
        <v>4</v>
      </c>
      <c r="B29" t="b">
        <f t="shared" si="0"/>
        <v>1</v>
      </c>
    </row>
    <row r="30" spans="1:2" x14ac:dyDescent="0.25">
      <c r="A30" s="20">
        <v>5</v>
      </c>
      <c r="B30" t="b">
        <f t="shared" si="0"/>
        <v>0</v>
      </c>
    </row>
    <row r="31" spans="1:2" x14ac:dyDescent="0.25">
      <c r="A31" s="23">
        <v>3</v>
      </c>
      <c r="B31" t="b">
        <f t="shared" si="0"/>
        <v>0</v>
      </c>
    </row>
    <row r="32" spans="1:2" x14ac:dyDescent="0.25">
      <c r="A32" s="20">
        <v>1</v>
      </c>
      <c r="B32" t="b">
        <f t="shared" si="0"/>
        <v>0</v>
      </c>
    </row>
    <row r="33" spans="1:2" x14ac:dyDescent="0.25">
      <c r="A33" s="23">
        <v>2</v>
      </c>
      <c r="B33" t="b">
        <f t="shared" si="0"/>
        <v>0</v>
      </c>
    </row>
    <row r="34" spans="1:2" x14ac:dyDescent="0.25">
      <c r="A34" s="20">
        <v>3</v>
      </c>
      <c r="B34" t="b">
        <f t="shared" si="0"/>
        <v>0</v>
      </c>
    </row>
    <row r="35" spans="1:2" x14ac:dyDescent="0.25">
      <c r="A35" s="23">
        <v>4</v>
      </c>
      <c r="B35" t="b">
        <f t="shared" si="0"/>
        <v>0</v>
      </c>
    </row>
    <row r="36" spans="1:2" x14ac:dyDescent="0.25">
      <c r="A36" s="20">
        <v>2</v>
      </c>
      <c r="B36" t="b">
        <f t="shared" si="0"/>
        <v>1</v>
      </c>
    </row>
    <row r="37" spans="1:2" x14ac:dyDescent="0.25">
      <c r="A37" s="23">
        <v>1</v>
      </c>
      <c r="B37" t="b">
        <f t="shared" si="0"/>
        <v>0</v>
      </c>
    </row>
    <row r="38" spans="1:2" x14ac:dyDescent="0.25">
      <c r="A38" s="20">
        <v>4</v>
      </c>
      <c r="B38" t="b">
        <f t="shared" si="0"/>
        <v>0</v>
      </c>
    </row>
    <row r="39" spans="1:2" x14ac:dyDescent="0.25">
      <c r="A39" s="23">
        <v>2</v>
      </c>
      <c r="B39" t="b">
        <f t="shared" si="0"/>
        <v>0</v>
      </c>
    </row>
    <row r="40" spans="1:2" x14ac:dyDescent="0.25">
      <c r="A40" s="20">
        <v>1</v>
      </c>
      <c r="B40" t="b">
        <f t="shared" si="0"/>
        <v>0</v>
      </c>
    </row>
    <row r="41" spans="1:2" x14ac:dyDescent="0.25">
      <c r="A41" s="23">
        <v>4</v>
      </c>
      <c r="B41" t="b">
        <f t="shared" si="0"/>
        <v>0</v>
      </c>
    </row>
    <row r="42" spans="1:2" x14ac:dyDescent="0.25">
      <c r="A42" s="20">
        <v>2</v>
      </c>
      <c r="B42" t="b">
        <f t="shared" si="0"/>
        <v>0</v>
      </c>
    </row>
    <row r="43" spans="1:2" x14ac:dyDescent="0.25">
      <c r="A43" s="23">
        <v>2</v>
      </c>
      <c r="B43" t="b">
        <f t="shared" si="0"/>
        <v>1</v>
      </c>
    </row>
    <row r="44" spans="1:2" x14ac:dyDescent="0.25">
      <c r="A44" s="20">
        <v>2</v>
      </c>
      <c r="B44" t="b">
        <f t="shared" si="0"/>
        <v>0</v>
      </c>
    </row>
    <row r="45" spans="1:2" x14ac:dyDescent="0.25">
      <c r="A45" s="23">
        <v>3</v>
      </c>
      <c r="B45" t="b">
        <f t="shared" si="0"/>
        <v>0</v>
      </c>
    </row>
    <row r="46" spans="1:2" x14ac:dyDescent="0.25">
      <c r="A46" s="20">
        <v>2</v>
      </c>
      <c r="B46" t="b">
        <f t="shared" si="0"/>
        <v>0</v>
      </c>
    </row>
    <row r="47" spans="1:2" x14ac:dyDescent="0.25">
      <c r="A47" s="23">
        <v>1</v>
      </c>
      <c r="B47" t="b">
        <f t="shared" si="0"/>
        <v>0</v>
      </c>
    </row>
    <row r="48" spans="1:2" x14ac:dyDescent="0.25">
      <c r="A48" s="20">
        <v>4</v>
      </c>
      <c r="B48" t="b">
        <f t="shared" si="0"/>
        <v>0</v>
      </c>
    </row>
    <row r="49" spans="1:2" x14ac:dyDescent="0.25">
      <c r="A49" s="23">
        <v>4</v>
      </c>
      <c r="B49" t="b">
        <f t="shared" si="0"/>
        <v>0</v>
      </c>
    </row>
    <row r="50" spans="1:2" x14ac:dyDescent="0.25">
      <c r="A50" s="20">
        <v>5</v>
      </c>
      <c r="B50" t="b">
        <f t="shared" si="0"/>
        <v>1</v>
      </c>
    </row>
    <row r="51" spans="1:2" x14ac:dyDescent="0.25">
      <c r="A51" s="23">
        <v>1</v>
      </c>
      <c r="B51" t="b">
        <f t="shared" si="0"/>
        <v>0</v>
      </c>
    </row>
    <row r="52" spans="1:2" x14ac:dyDescent="0.25">
      <c r="A52" s="20">
        <v>2</v>
      </c>
      <c r="B52" t="b">
        <f t="shared" si="0"/>
        <v>0</v>
      </c>
    </row>
    <row r="53" spans="1:2" x14ac:dyDescent="0.25">
      <c r="A53" s="23">
        <v>1</v>
      </c>
      <c r="B53" t="b">
        <f t="shared" si="0"/>
        <v>0</v>
      </c>
    </row>
    <row r="54" spans="1:2" x14ac:dyDescent="0.25">
      <c r="A54" s="20">
        <v>1</v>
      </c>
      <c r="B54" t="b">
        <f t="shared" si="0"/>
        <v>0</v>
      </c>
    </row>
    <row r="55" spans="1:2" x14ac:dyDescent="0.25">
      <c r="A55" s="23">
        <v>2</v>
      </c>
      <c r="B55" t="b">
        <f t="shared" si="0"/>
        <v>0</v>
      </c>
    </row>
    <row r="56" spans="1:2" x14ac:dyDescent="0.25">
      <c r="A56" s="20">
        <v>3</v>
      </c>
      <c r="B56" t="b">
        <f t="shared" si="0"/>
        <v>0</v>
      </c>
    </row>
    <row r="57" spans="1:2" x14ac:dyDescent="0.25">
      <c r="A57" s="23">
        <v>4</v>
      </c>
      <c r="B57" t="b">
        <f t="shared" si="0"/>
        <v>1</v>
      </c>
    </row>
    <row r="58" spans="1:2" x14ac:dyDescent="0.25">
      <c r="A58" s="20">
        <v>5</v>
      </c>
      <c r="B58" t="b">
        <f t="shared" si="0"/>
        <v>0</v>
      </c>
    </row>
    <row r="59" spans="1:2" x14ac:dyDescent="0.25">
      <c r="A59" s="23">
        <v>1</v>
      </c>
      <c r="B59" t="b">
        <f t="shared" si="0"/>
        <v>0</v>
      </c>
    </row>
    <row r="60" spans="1:2" x14ac:dyDescent="0.25">
      <c r="A60" s="20">
        <v>2</v>
      </c>
      <c r="B60" t="b">
        <f t="shared" si="0"/>
        <v>0</v>
      </c>
    </row>
    <row r="61" spans="1:2" x14ac:dyDescent="0.25">
      <c r="A61" s="23">
        <v>3</v>
      </c>
      <c r="B61" t="b">
        <f t="shared" si="0"/>
        <v>0</v>
      </c>
    </row>
    <row r="62" spans="1:2" x14ac:dyDescent="0.25">
      <c r="A62" s="20">
        <v>4</v>
      </c>
      <c r="B62" t="b">
        <f t="shared" si="0"/>
        <v>0</v>
      </c>
    </row>
    <row r="63" spans="1:2" x14ac:dyDescent="0.25">
      <c r="A63" s="23">
        <v>5</v>
      </c>
      <c r="B63" t="b">
        <f t="shared" si="0"/>
        <v>0</v>
      </c>
    </row>
    <row r="64" spans="1:2" x14ac:dyDescent="0.25">
      <c r="A64" s="20">
        <v>4</v>
      </c>
      <c r="B64" t="b">
        <f t="shared" si="0"/>
        <v>1</v>
      </c>
    </row>
    <row r="65" spans="1:2" x14ac:dyDescent="0.25">
      <c r="A65" s="23">
        <v>3</v>
      </c>
      <c r="B65" t="b">
        <f t="shared" si="0"/>
        <v>0</v>
      </c>
    </row>
    <row r="66" spans="1:2" x14ac:dyDescent="0.25">
      <c r="A66" s="20">
        <v>4</v>
      </c>
      <c r="B66" t="b">
        <f t="shared" si="0"/>
        <v>0</v>
      </c>
    </row>
    <row r="67" spans="1:2" x14ac:dyDescent="0.25">
      <c r="A67" s="23">
        <v>2</v>
      </c>
      <c r="B67" t="b">
        <f t="shared" ref="B67:B92" si="1">MOD(ROW(A67)-1,7)=0</f>
        <v>0</v>
      </c>
    </row>
    <row r="68" spans="1:2" x14ac:dyDescent="0.25">
      <c r="A68" s="20">
        <v>3</v>
      </c>
      <c r="B68" t="b">
        <f t="shared" si="1"/>
        <v>0</v>
      </c>
    </row>
    <row r="69" spans="1:2" x14ac:dyDescent="0.25">
      <c r="A69" s="23">
        <v>4</v>
      </c>
      <c r="B69" t="b">
        <f t="shared" si="1"/>
        <v>0</v>
      </c>
    </row>
    <row r="70" spans="1:2" x14ac:dyDescent="0.25">
      <c r="A70" s="20">
        <v>5</v>
      </c>
      <c r="B70" t="b">
        <f t="shared" si="1"/>
        <v>0</v>
      </c>
    </row>
    <row r="71" spans="1:2" x14ac:dyDescent="0.25">
      <c r="A71" s="23">
        <v>1</v>
      </c>
      <c r="B71" t="b">
        <f t="shared" si="1"/>
        <v>1</v>
      </c>
    </row>
    <row r="72" spans="1:2" x14ac:dyDescent="0.25">
      <c r="A72" s="20">
        <v>2</v>
      </c>
      <c r="B72" t="b">
        <f t="shared" si="1"/>
        <v>0</v>
      </c>
    </row>
    <row r="73" spans="1:2" x14ac:dyDescent="0.25">
      <c r="A73" s="23">
        <v>4</v>
      </c>
      <c r="B73" t="b">
        <f t="shared" si="1"/>
        <v>0</v>
      </c>
    </row>
    <row r="74" spans="1:2" x14ac:dyDescent="0.25">
      <c r="A74" s="20">
        <v>3</v>
      </c>
      <c r="B74" t="b">
        <f t="shared" si="1"/>
        <v>0</v>
      </c>
    </row>
    <row r="75" spans="1:2" x14ac:dyDescent="0.25">
      <c r="A75" s="23">
        <v>2</v>
      </c>
      <c r="B75" t="b">
        <f t="shared" si="1"/>
        <v>0</v>
      </c>
    </row>
    <row r="76" spans="1:2" x14ac:dyDescent="0.25">
      <c r="A76" s="20">
        <v>5</v>
      </c>
      <c r="B76" t="b">
        <f t="shared" si="1"/>
        <v>0</v>
      </c>
    </row>
    <row r="77" spans="1:2" x14ac:dyDescent="0.25">
      <c r="A77" s="23">
        <v>2</v>
      </c>
      <c r="B77" t="b">
        <f t="shared" si="1"/>
        <v>0</v>
      </c>
    </row>
    <row r="78" spans="1:2" x14ac:dyDescent="0.25">
      <c r="A78" s="20">
        <v>1</v>
      </c>
      <c r="B78" t="b">
        <f t="shared" si="1"/>
        <v>1</v>
      </c>
    </row>
    <row r="79" spans="1:2" x14ac:dyDescent="0.25">
      <c r="A79" s="23">
        <v>3</v>
      </c>
      <c r="B79" t="b">
        <f t="shared" si="1"/>
        <v>0</v>
      </c>
    </row>
    <row r="80" spans="1:2" x14ac:dyDescent="0.25">
      <c r="A80" s="20">
        <v>4</v>
      </c>
      <c r="B80" t="b">
        <f t="shared" si="1"/>
        <v>0</v>
      </c>
    </row>
    <row r="81" spans="1:2" x14ac:dyDescent="0.25">
      <c r="A81" s="23">
        <v>5</v>
      </c>
      <c r="B81" t="b">
        <f t="shared" si="1"/>
        <v>0</v>
      </c>
    </row>
    <row r="82" spans="1:2" x14ac:dyDescent="0.25">
      <c r="A82" s="20">
        <v>2</v>
      </c>
      <c r="B82" t="b">
        <f t="shared" si="1"/>
        <v>0</v>
      </c>
    </row>
    <row r="83" spans="1:2" x14ac:dyDescent="0.25">
      <c r="A83" s="23">
        <v>1</v>
      </c>
      <c r="B83" t="b">
        <f t="shared" si="1"/>
        <v>0</v>
      </c>
    </row>
    <row r="84" spans="1:2" x14ac:dyDescent="0.25">
      <c r="A84" s="20">
        <v>2</v>
      </c>
      <c r="B84" t="b">
        <f t="shared" si="1"/>
        <v>0</v>
      </c>
    </row>
    <row r="85" spans="1:2" x14ac:dyDescent="0.25">
      <c r="A85" s="23">
        <v>3</v>
      </c>
      <c r="B85" t="b">
        <f t="shared" si="1"/>
        <v>1</v>
      </c>
    </row>
    <row r="86" spans="1:2" x14ac:dyDescent="0.25">
      <c r="A86" s="20">
        <v>4</v>
      </c>
      <c r="B86" t="b">
        <f t="shared" si="1"/>
        <v>0</v>
      </c>
    </row>
    <row r="87" spans="1:2" x14ac:dyDescent="0.25">
      <c r="A87" s="23">
        <v>2</v>
      </c>
      <c r="B87" t="b">
        <f t="shared" si="1"/>
        <v>0</v>
      </c>
    </row>
    <row r="88" spans="1:2" x14ac:dyDescent="0.25">
      <c r="A88" s="20">
        <v>1</v>
      </c>
      <c r="B88" t="b">
        <f t="shared" si="1"/>
        <v>0</v>
      </c>
    </row>
    <row r="89" spans="1:2" x14ac:dyDescent="0.25">
      <c r="A89" s="23">
        <v>4</v>
      </c>
      <c r="B89" t="b">
        <f t="shared" si="1"/>
        <v>0</v>
      </c>
    </row>
    <row r="90" spans="1:2" x14ac:dyDescent="0.25">
      <c r="A90" s="20">
        <v>2</v>
      </c>
      <c r="B90" t="b">
        <f t="shared" si="1"/>
        <v>0</v>
      </c>
    </row>
    <row r="91" spans="1:2" x14ac:dyDescent="0.25">
      <c r="A91" s="23">
        <v>1</v>
      </c>
      <c r="B91" t="b">
        <f t="shared" si="1"/>
        <v>0</v>
      </c>
    </row>
    <row r="92" spans="1:2" x14ac:dyDescent="0.25">
      <c r="A92" s="26">
        <v>4</v>
      </c>
      <c r="B92" t="b">
        <f t="shared" si="1"/>
        <v>1</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CB76F-4132-4BDC-A2B9-80674D9B30EF}">
  <sheetPr codeName="Tabelle3"/>
  <dimension ref="A1:G92"/>
  <sheetViews>
    <sheetView workbookViewId="0">
      <selection activeCell="D15" sqref="D15"/>
    </sheetView>
  </sheetViews>
  <sheetFormatPr baseColWidth="10" defaultRowHeight="15" x14ac:dyDescent="0.25"/>
  <cols>
    <col min="1" max="1" width="3.7109375" style="5" bestFit="1" customWidth="1"/>
    <col min="2" max="2" width="104.42578125" bestFit="1" customWidth="1"/>
    <col min="3" max="3" width="8.28515625" style="40" bestFit="1" customWidth="1"/>
    <col min="5" max="5" width="8.7109375" bestFit="1" customWidth="1"/>
    <col min="6" max="6" width="16.5703125" hidden="1" customWidth="1"/>
    <col min="7" max="7" width="62.7109375" bestFit="1" customWidth="1"/>
  </cols>
  <sheetData>
    <row r="1" spans="1:7" x14ac:dyDescent="0.25">
      <c r="A1" s="16" t="s">
        <v>9</v>
      </c>
      <c r="B1" s="17" t="s">
        <v>49</v>
      </c>
      <c r="C1" s="41" t="s">
        <v>331</v>
      </c>
      <c r="G1" s="46" t="s">
        <v>2</v>
      </c>
    </row>
    <row r="2" spans="1:7" x14ac:dyDescent="0.25">
      <c r="A2" s="18">
        <v>1</v>
      </c>
      <c r="B2" s="19" t="s">
        <v>10</v>
      </c>
      <c r="C2" s="42"/>
      <c r="G2" s="47"/>
    </row>
    <row r="3" spans="1:7" x14ac:dyDescent="0.25">
      <c r="A3" s="21">
        <v>2</v>
      </c>
      <c r="B3" s="22" t="s">
        <v>11</v>
      </c>
      <c r="C3" s="43"/>
      <c r="G3" s="48" t="s">
        <v>3</v>
      </c>
    </row>
    <row r="4" spans="1:7" x14ac:dyDescent="0.25">
      <c r="A4" s="18">
        <v>3</v>
      </c>
      <c r="B4" s="19" t="s">
        <v>12</v>
      </c>
      <c r="C4" s="44"/>
      <c r="G4" s="48" t="s">
        <v>4</v>
      </c>
    </row>
    <row r="5" spans="1:7" x14ac:dyDescent="0.25">
      <c r="A5" s="21">
        <v>4</v>
      </c>
      <c r="B5" s="22" t="s">
        <v>13</v>
      </c>
      <c r="C5" s="43"/>
      <c r="G5" s="48" t="s">
        <v>5</v>
      </c>
    </row>
    <row r="6" spans="1:7" x14ac:dyDescent="0.25">
      <c r="A6" s="18">
        <v>5</v>
      </c>
      <c r="B6" s="19" t="s">
        <v>14</v>
      </c>
      <c r="C6" s="44"/>
      <c r="G6" s="48" t="s">
        <v>6</v>
      </c>
    </row>
    <row r="7" spans="1:7" x14ac:dyDescent="0.25">
      <c r="A7" s="21">
        <v>6</v>
      </c>
      <c r="B7" s="22" t="s">
        <v>15</v>
      </c>
      <c r="C7" s="43"/>
    </row>
    <row r="8" spans="1:7" x14ac:dyDescent="0.25">
      <c r="A8" s="18">
        <v>7</v>
      </c>
      <c r="B8" s="19" t="s">
        <v>16</v>
      </c>
      <c r="C8" s="44"/>
      <c r="G8" s="1"/>
    </row>
    <row r="9" spans="1:7" x14ac:dyDescent="0.25">
      <c r="A9" s="21">
        <v>8</v>
      </c>
      <c r="B9" s="22" t="s">
        <v>17</v>
      </c>
      <c r="C9" s="43"/>
    </row>
    <row r="10" spans="1:7" x14ac:dyDescent="0.25">
      <c r="A10" s="18">
        <v>9</v>
      </c>
      <c r="B10" s="19" t="s">
        <v>18</v>
      </c>
      <c r="C10" s="44"/>
    </row>
    <row r="11" spans="1:7" x14ac:dyDescent="0.25">
      <c r="A11" s="21">
        <v>10</v>
      </c>
      <c r="B11" s="22" t="s">
        <v>19</v>
      </c>
      <c r="C11" s="43"/>
    </row>
    <row r="12" spans="1:7" x14ac:dyDescent="0.25">
      <c r="A12" s="18">
        <v>11</v>
      </c>
      <c r="B12" s="19" t="s">
        <v>20</v>
      </c>
      <c r="C12" s="44"/>
    </row>
    <row r="13" spans="1:7" x14ac:dyDescent="0.25">
      <c r="A13" s="21">
        <v>12</v>
      </c>
      <c r="B13" s="22" t="s">
        <v>21</v>
      </c>
      <c r="C13" s="43"/>
    </row>
    <row r="14" spans="1:7" x14ac:dyDescent="0.25">
      <c r="A14" s="18">
        <v>13</v>
      </c>
      <c r="B14" s="19" t="s">
        <v>22</v>
      </c>
      <c r="C14" s="44"/>
    </row>
    <row r="15" spans="1:7" x14ac:dyDescent="0.25">
      <c r="A15" s="21">
        <v>14</v>
      </c>
      <c r="B15" s="22" t="s">
        <v>23</v>
      </c>
      <c r="C15" s="43"/>
    </row>
    <row r="16" spans="1:7" x14ac:dyDescent="0.25">
      <c r="A16" s="18">
        <v>15</v>
      </c>
      <c r="B16" s="19" t="s">
        <v>24</v>
      </c>
      <c r="C16" s="44"/>
    </row>
    <row r="17" spans="1:3" x14ac:dyDescent="0.25">
      <c r="A17" s="21">
        <v>16</v>
      </c>
      <c r="B17" s="22" t="s">
        <v>25</v>
      </c>
      <c r="C17" s="43"/>
    </row>
    <row r="18" spans="1:3" x14ac:dyDescent="0.25">
      <c r="A18" s="18">
        <v>17</v>
      </c>
      <c r="B18" s="19" t="s">
        <v>26</v>
      </c>
      <c r="C18" s="44"/>
    </row>
    <row r="19" spans="1:3" x14ac:dyDescent="0.25">
      <c r="A19" s="21">
        <v>18</v>
      </c>
      <c r="B19" s="22" t="s">
        <v>27</v>
      </c>
      <c r="C19" s="43"/>
    </row>
    <row r="20" spans="1:3" x14ac:dyDescent="0.25">
      <c r="A20" s="18">
        <v>19</v>
      </c>
      <c r="B20" s="19" t="s">
        <v>28</v>
      </c>
      <c r="C20" s="44"/>
    </row>
    <row r="21" spans="1:3" x14ac:dyDescent="0.25">
      <c r="A21" s="21">
        <v>20</v>
      </c>
      <c r="B21" s="22" t="s">
        <v>29</v>
      </c>
      <c r="C21" s="43"/>
    </row>
    <row r="22" spans="1:3" x14ac:dyDescent="0.25">
      <c r="A22" s="18">
        <v>21</v>
      </c>
      <c r="B22" s="19" t="s">
        <v>30</v>
      </c>
      <c r="C22" s="44"/>
    </row>
    <row r="23" spans="1:3" x14ac:dyDescent="0.25">
      <c r="A23" s="21">
        <v>22</v>
      </c>
      <c r="B23" s="22" t="s">
        <v>31</v>
      </c>
      <c r="C23" s="43"/>
    </row>
    <row r="24" spans="1:3" x14ac:dyDescent="0.25">
      <c r="A24" s="18">
        <v>23</v>
      </c>
      <c r="B24" s="19" t="s">
        <v>32</v>
      </c>
      <c r="C24" s="44"/>
    </row>
    <row r="25" spans="1:3" x14ac:dyDescent="0.25">
      <c r="A25" s="21">
        <v>24</v>
      </c>
      <c r="B25" s="22" t="s">
        <v>33</v>
      </c>
      <c r="C25" s="43"/>
    </row>
    <row r="26" spans="1:3" x14ac:dyDescent="0.25">
      <c r="A26" s="18">
        <v>25</v>
      </c>
      <c r="B26" s="19" t="s">
        <v>34</v>
      </c>
      <c r="C26" s="44"/>
    </row>
    <row r="27" spans="1:3" x14ac:dyDescent="0.25">
      <c r="A27" s="21">
        <v>26</v>
      </c>
      <c r="B27" s="22" t="s">
        <v>35</v>
      </c>
      <c r="C27" s="43"/>
    </row>
    <row r="28" spans="1:3" x14ac:dyDescent="0.25">
      <c r="A28" s="18">
        <v>27</v>
      </c>
      <c r="B28" s="19" t="s">
        <v>36</v>
      </c>
      <c r="C28" s="44"/>
    </row>
    <row r="29" spans="1:3" x14ac:dyDescent="0.25">
      <c r="A29" s="21">
        <v>28</v>
      </c>
      <c r="B29" s="22" t="s">
        <v>37</v>
      </c>
      <c r="C29" s="43"/>
    </row>
    <row r="30" spans="1:3" x14ac:dyDescent="0.25">
      <c r="A30" s="18">
        <v>29</v>
      </c>
      <c r="B30" s="19" t="s">
        <v>38</v>
      </c>
      <c r="C30" s="44"/>
    </row>
    <row r="31" spans="1:3" x14ac:dyDescent="0.25">
      <c r="A31" s="21">
        <v>30</v>
      </c>
      <c r="B31" s="22" t="s">
        <v>39</v>
      </c>
      <c r="C31" s="43"/>
    </row>
    <row r="32" spans="1:3" x14ac:dyDescent="0.25">
      <c r="A32" s="18">
        <v>31</v>
      </c>
      <c r="B32" s="19" t="s">
        <v>40</v>
      </c>
      <c r="C32" s="44"/>
    </row>
    <row r="33" spans="1:6" x14ac:dyDescent="0.25">
      <c r="A33" s="21">
        <v>32</v>
      </c>
      <c r="B33" s="22" t="s">
        <v>41</v>
      </c>
      <c r="C33" s="43"/>
    </row>
    <row r="34" spans="1:6" x14ac:dyDescent="0.25">
      <c r="A34" s="18">
        <v>33</v>
      </c>
      <c r="B34" s="19" t="s">
        <v>42</v>
      </c>
      <c r="C34" s="44"/>
    </row>
    <row r="35" spans="1:6" x14ac:dyDescent="0.25">
      <c r="A35" s="21">
        <v>34</v>
      </c>
      <c r="B35" s="22" t="s">
        <v>330</v>
      </c>
      <c r="C35" s="43"/>
    </row>
    <row r="36" spans="1:6" x14ac:dyDescent="0.25">
      <c r="A36" s="18">
        <v>35</v>
      </c>
      <c r="B36" s="19" t="s">
        <v>43</v>
      </c>
      <c r="C36" s="44"/>
    </row>
    <row r="37" spans="1:6" x14ac:dyDescent="0.25">
      <c r="A37" s="21">
        <v>36</v>
      </c>
      <c r="B37" s="22" t="s">
        <v>44</v>
      </c>
      <c r="C37" s="43"/>
    </row>
    <row r="38" spans="1:6" x14ac:dyDescent="0.25">
      <c r="A38" s="18">
        <v>37</v>
      </c>
      <c r="B38" s="19" t="s">
        <v>45</v>
      </c>
      <c r="C38" s="44"/>
    </row>
    <row r="39" spans="1:6" x14ac:dyDescent="0.25">
      <c r="A39" s="21">
        <v>38</v>
      </c>
      <c r="B39" s="22" t="s">
        <v>46</v>
      </c>
      <c r="C39" s="43"/>
    </row>
    <row r="40" spans="1:6" x14ac:dyDescent="0.25">
      <c r="A40" s="18">
        <v>39</v>
      </c>
      <c r="B40" s="19" t="s">
        <v>47</v>
      </c>
      <c r="C40" s="44"/>
    </row>
    <row r="41" spans="1:6" x14ac:dyDescent="0.25">
      <c r="A41" s="21">
        <v>40</v>
      </c>
      <c r="B41" s="22" t="s">
        <v>48</v>
      </c>
      <c r="C41" s="43"/>
    </row>
    <row r="42" spans="1:6" x14ac:dyDescent="0.25">
      <c r="A42" s="18">
        <v>41</v>
      </c>
      <c r="B42" s="19" t="s">
        <v>50</v>
      </c>
      <c r="C42" s="44"/>
    </row>
    <row r="43" spans="1:6" x14ac:dyDescent="0.25">
      <c r="A43" s="21">
        <v>42</v>
      </c>
      <c r="B43" s="22" t="s">
        <v>51</v>
      </c>
      <c r="C43" s="43"/>
    </row>
    <row r="44" spans="1:6" x14ac:dyDescent="0.25">
      <c r="A44" s="18">
        <v>43</v>
      </c>
      <c r="B44" s="19" t="s">
        <v>52</v>
      </c>
      <c r="C44" s="44"/>
      <c r="F44" t="e">
        <f>ROW(#REF!)</f>
        <v>#REF!</v>
      </c>
    </row>
    <row r="45" spans="1:6" x14ac:dyDescent="0.25">
      <c r="A45" s="21">
        <v>44</v>
      </c>
      <c r="B45" s="22" t="s">
        <v>53</v>
      </c>
      <c r="C45" s="43"/>
      <c r="F45" t="e">
        <f>ROW(#REF!)</f>
        <v>#REF!</v>
      </c>
    </row>
    <row r="46" spans="1:6" x14ac:dyDescent="0.25">
      <c r="A46" s="18">
        <v>45</v>
      </c>
      <c r="B46" s="19" t="s">
        <v>54</v>
      </c>
      <c r="C46" s="44"/>
      <c r="F46" t="e">
        <f>ROW(#REF!)</f>
        <v>#REF!</v>
      </c>
    </row>
    <row r="47" spans="1:6" x14ac:dyDescent="0.25">
      <c r="A47" s="21">
        <v>46</v>
      </c>
      <c r="B47" s="22" t="s">
        <v>55</v>
      </c>
      <c r="C47" s="43"/>
      <c r="F47" t="e">
        <f>ROW(#REF!)</f>
        <v>#REF!</v>
      </c>
    </row>
    <row r="48" spans="1:6" x14ac:dyDescent="0.25">
      <c r="A48" s="18">
        <v>47</v>
      </c>
      <c r="B48" s="19" t="s">
        <v>56</v>
      </c>
      <c r="C48" s="44"/>
      <c r="F48" t="e">
        <f>ROW(#REF!)</f>
        <v>#REF!</v>
      </c>
    </row>
    <row r="49" spans="1:3" x14ac:dyDescent="0.25">
      <c r="A49" s="21">
        <v>48</v>
      </c>
      <c r="B49" s="22" t="s">
        <v>57</v>
      </c>
      <c r="C49" s="43"/>
    </row>
    <row r="50" spans="1:3" x14ac:dyDescent="0.25">
      <c r="A50" s="18">
        <v>49</v>
      </c>
      <c r="B50" s="19" t="s">
        <v>58</v>
      </c>
      <c r="C50" s="44"/>
    </row>
    <row r="51" spans="1:3" x14ac:dyDescent="0.25">
      <c r="A51" s="21">
        <v>50</v>
      </c>
      <c r="B51" s="22" t="s">
        <v>59</v>
      </c>
      <c r="C51" s="43"/>
    </row>
    <row r="52" spans="1:3" x14ac:dyDescent="0.25">
      <c r="A52" s="18">
        <v>51</v>
      </c>
      <c r="B52" s="19" t="s">
        <v>60</v>
      </c>
      <c r="C52" s="44"/>
    </row>
    <row r="53" spans="1:3" x14ac:dyDescent="0.25">
      <c r="A53" s="21">
        <v>52</v>
      </c>
      <c r="B53" s="22" t="s">
        <v>61</v>
      </c>
      <c r="C53" s="43"/>
    </row>
    <row r="54" spans="1:3" x14ac:dyDescent="0.25">
      <c r="A54" s="18">
        <v>53</v>
      </c>
      <c r="B54" s="19" t="s">
        <v>62</v>
      </c>
      <c r="C54" s="44"/>
    </row>
    <row r="55" spans="1:3" x14ac:dyDescent="0.25">
      <c r="A55" s="21">
        <v>54</v>
      </c>
      <c r="B55" s="22" t="s">
        <v>63</v>
      </c>
      <c r="C55" s="43"/>
    </row>
    <row r="56" spans="1:3" x14ac:dyDescent="0.25">
      <c r="A56" s="18">
        <v>55</v>
      </c>
      <c r="B56" s="19" t="s">
        <v>64</v>
      </c>
      <c r="C56" s="44"/>
    </row>
    <row r="57" spans="1:3" x14ac:dyDescent="0.25">
      <c r="A57" s="21">
        <v>56</v>
      </c>
      <c r="B57" s="22" t="s">
        <v>65</v>
      </c>
      <c r="C57" s="43"/>
    </row>
    <row r="58" spans="1:3" x14ac:dyDescent="0.25">
      <c r="A58" s="18">
        <v>57</v>
      </c>
      <c r="B58" s="19" t="s">
        <v>66</v>
      </c>
      <c r="C58" s="44"/>
    </row>
    <row r="59" spans="1:3" x14ac:dyDescent="0.25">
      <c r="A59" s="21">
        <v>58</v>
      </c>
      <c r="B59" s="22" t="s">
        <v>405</v>
      </c>
      <c r="C59" s="43"/>
    </row>
    <row r="60" spans="1:3" x14ac:dyDescent="0.25">
      <c r="A60" s="18">
        <v>59</v>
      </c>
      <c r="B60" s="19" t="s">
        <v>67</v>
      </c>
      <c r="C60" s="44"/>
    </row>
    <row r="61" spans="1:3" x14ac:dyDescent="0.25">
      <c r="A61" s="21">
        <v>60</v>
      </c>
      <c r="B61" s="22" t="s">
        <v>406</v>
      </c>
      <c r="C61" s="43"/>
    </row>
    <row r="62" spans="1:3" x14ac:dyDescent="0.25">
      <c r="A62" s="18">
        <v>61</v>
      </c>
      <c r="B62" s="19" t="s">
        <v>68</v>
      </c>
      <c r="C62" s="44"/>
    </row>
    <row r="63" spans="1:3" x14ac:dyDescent="0.25">
      <c r="A63" s="21">
        <v>62</v>
      </c>
      <c r="B63" s="22" t="s">
        <v>69</v>
      </c>
      <c r="C63" s="43"/>
    </row>
    <row r="64" spans="1:3" x14ac:dyDescent="0.25">
      <c r="A64" s="18">
        <v>63</v>
      </c>
      <c r="B64" s="19" t="s">
        <v>70</v>
      </c>
      <c r="C64" s="44"/>
    </row>
    <row r="65" spans="1:3" x14ac:dyDescent="0.25">
      <c r="A65" s="21">
        <v>64</v>
      </c>
      <c r="B65" s="22" t="s">
        <v>71</v>
      </c>
      <c r="C65" s="43"/>
    </row>
    <row r="66" spans="1:3" x14ac:dyDescent="0.25">
      <c r="A66" s="18">
        <v>65</v>
      </c>
      <c r="B66" s="19" t="s">
        <v>72</v>
      </c>
      <c r="C66" s="44"/>
    </row>
    <row r="67" spans="1:3" x14ac:dyDescent="0.25">
      <c r="A67" s="21">
        <v>66</v>
      </c>
      <c r="B67" s="22" t="s">
        <v>73</v>
      </c>
      <c r="C67" s="43"/>
    </row>
    <row r="68" spans="1:3" x14ac:dyDescent="0.25">
      <c r="A68" s="18">
        <v>67</v>
      </c>
      <c r="B68" s="19" t="s">
        <v>74</v>
      </c>
      <c r="C68" s="44"/>
    </row>
    <row r="69" spans="1:3" x14ac:dyDescent="0.25">
      <c r="A69" s="21">
        <v>68</v>
      </c>
      <c r="B69" s="22" t="s">
        <v>75</v>
      </c>
      <c r="C69" s="43"/>
    </row>
    <row r="70" spans="1:3" x14ac:dyDescent="0.25">
      <c r="A70" s="18">
        <v>69</v>
      </c>
      <c r="B70" s="19" t="s">
        <v>76</v>
      </c>
      <c r="C70" s="44"/>
    </row>
    <row r="71" spans="1:3" x14ac:dyDescent="0.25">
      <c r="A71" s="21">
        <v>70</v>
      </c>
      <c r="B71" s="22" t="s">
        <v>77</v>
      </c>
      <c r="C71" s="43"/>
    </row>
    <row r="72" spans="1:3" x14ac:dyDescent="0.25">
      <c r="A72" s="18">
        <v>71</v>
      </c>
      <c r="B72" s="19" t="s">
        <v>78</v>
      </c>
      <c r="C72" s="44"/>
    </row>
    <row r="73" spans="1:3" x14ac:dyDescent="0.25">
      <c r="A73" s="21">
        <v>72</v>
      </c>
      <c r="B73" s="22" t="s">
        <v>79</v>
      </c>
      <c r="C73" s="43"/>
    </row>
    <row r="74" spans="1:3" x14ac:dyDescent="0.25">
      <c r="A74" s="18">
        <v>73</v>
      </c>
      <c r="B74" s="19" t="s">
        <v>80</v>
      </c>
      <c r="C74" s="44"/>
    </row>
    <row r="75" spans="1:3" x14ac:dyDescent="0.25">
      <c r="A75" s="21">
        <v>74</v>
      </c>
      <c r="B75" s="22" t="s">
        <v>407</v>
      </c>
      <c r="C75" s="43"/>
    </row>
    <row r="76" spans="1:3" x14ac:dyDescent="0.25">
      <c r="A76" s="18">
        <v>75</v>
      </c>
      <c r="B76" s="19" t="s">
        <v>81</v>
      </c>
      <c r="C76" s="44"/>
    </row>
    <row r="77" spans="1:3" x14ac:dyDescent="0.25">
      <c r="A77" s="21">
        <v>76</v>
      </c>
      <c r="B77" s="22" t="s">
        <v>408</v>
      </c>
      <c r="C77" s="43"/>
    </row>
    <row r="78" spans="1:3" x14ac:dyDescent="0.25">
      <c r="A78" s="18">
        <v>77</v>
      </c>
      <c r="B78" s="19" t="s">
        <v>82</v>
      </c>
      <c r="C78" s="44"/>
    </row>
    <row r="79" spans="1:3" x14ac:dyDescent="0.25">
      <c r="A79" s="21">
        <v>78</v>
      </c>
      <c r="B79" s="22" t="s">
        <v>83</v>
      </c>
      <c r="C79" s="43"/>
    </row>
    <row r="80" spans="1:3" x14ac:dyDescent="0.25">
      <c r="A80" s="18">
        <v>79</v>
      </c>
      <c r="B80" s="19" t="s">
        <v>84</v>
      </c>
      <c r="C80" s="44"/>
    </row>
    <row r="81" spans="1:3" x14ac:dyDescent="0.25">
      <c r="A81" s="21">
        <v>80</v>
      </c>
      <c r="B81" s="22" t="s">
        <v>85</v>
      </c>
      <c r="C81" s="43"/>
    </row>
    <row r="82" spans="1:3" x14ac:dyDescent="0.25">
      <c r="A82" s="18">
        <v>81</v>
      </c>
      <c r="B82" s="19" t="s">
        <v>86</v>
      </c>
      <c r="C82" s="44"/>
    </row>
    <row r="83" spans="1:3" x14ac:dyDescent="0.25">
      <c r="A83" s="21">
        <v>82</v>
      </c>
      <c r="B83" s="22" t="s">
        <v>87</v>
      </c>
      <c r="C83" s="43"/>
    </row>
    <row r="84" spans="1:3" x14ac:dyDescent="0.25">
      <c r="A84" s="18">
        <v>83</v>
      </c>
      <c r="B84" s="19" t="s">
        <v>88</v>
      </c>
      <c r="C84" s="44"/>
    </row>
    <row r="85" spans="1:3" x14ac:dyDescent="0.25">
      <c r="A85" s="21">
        <v>84</v>
      </c>
      <c r="B85" s="22" t="s">
        <v>89</v>
      </c>
      <c r="C85" s="43"/>
    </row>
    <row r="86" spans="1:3" x14ac:dyDescent="0.25">
      <c r="A86" s="18">
        <v>85</v>
      </c>
      <c r="B86" s="19" t="s">
        <v>90</v>
      </c>
      <c r="C86" s="44"/>
    </row>
    <row r="87" spans="1:3" x14ac:dyDescent="0.25">
      <c r="A87" s="21">
        <v>86</v>
      </c>
      <c r="B87" s="22" t="s">
        <v>91</v>
      </c>
      <c r="C87" s="43"/>
    </row>
    <row r="88" spans="1:3" x14ac:dyDescent="0.25">
      <c r="A88" s="18">
        <v>87</v>
      </c>
      <c r="B88" s="19" t="s">
        <v>92</v>
      </c>
      <c r="C88" s="44"/>
    </row>
    <row r="89" spans="1:3" x14ac:dyDescent="0.25">
      <c r="A89" s="21">
        <v>88</v>
      </c>
      <c r="B89" s="22" t="s">
        <v>93</v>
      </c>
      <c r="C89" s="43"/>
    </row>
    <row r="90" spans="1:3" x14ac:dyDescent="0.25">
      <c r="A90" s="18">
        <v>89</v>
      </c>
      <c r="B90" s="19" t="s">
        <v>94</v>
      </c>
      <c r="C90" s="44"/>
    </row>
    <row r="91" spans="1:3" x14ac:dyDescent="0.25">
      <c r="A91" s="21">
        <v>90</v>
      </c>
      <c r="B91" s="22" t="s">
        <v>95</v>
      </c>
      <c r="C91" s="43"/>
    </row>
    <row r="92" spans="1:3" x14ac:dyDescent="0.25">
      <c r="A92" s="24">
        <v>91</v>
      </c>
      <c r="B92" s="25" t="s">
        <v>96</v>
      </c>
      <c r="C92" s="45"/>
    </row>
  </sheetData>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C484B-6D04-46DE-B161-27B87598A7BA}">
  <sheetPr codeName="Tabelle2"/>
  <dimension ref="A1:N47"/>
  <sheetViews>
    <sheetView workbookViewId="0">
      <selection activeCell="G18" sqref="G18"/>
    </sheetView>
  </sheetViews>
  <sheetFormatPr baseColWidth="10" defaultRowHeight="15" x14ac:dyDescent="0.25"/>
  <cols>
    <col min="1" max="1" width="15.140625" customWidth="1"/>
    <col min="2" max="2" width="9.7109375" bestFit="1" customWidth="1"/>
    <col min="3" max="3" width="23.5703125" customWidth="1"/>
    <col min="4" max="4" width="40.7109375" bestFit="1" customWidth="1"/>
  </cols>
  <sheetData>
    <row r="1" spans="1:8" ht="21" x14ac:dyDescent="0.25">
      <c r="A1" s="38" t="s">
        <v>410</v>
      </c>
    </row>
    <row r="2" spans="1:8" x14ac:dyDescent="0.25">
      <c r="A2" s="1"/>
    </row>
    <row r="3" spans="1:8" ht="18.75" x14ac:dyDescent="0.25">
      <c r="A3" s="29" t="s">
        <v>409</v>
      </c>
      <c r="B3" s="29"/>
      <c r="C3" s="29"/>
      <c r="D3" s="29"/>
      <c r="E3" s="29"/>
      <c r="F3" s="29"/>
      <c r="G3" s="29"/>
    </row>
    <row r="4" spans="1:8" x14ac:dyDescent="0.25">
      <c r="A4" s="5"/>
    </row>
    <row r="5" spans="1:8" x14ac:dyDescent="0.25">
      <c r="A5" s="13" t="s">
        <v>97</v>
      </c>
      <c r="B5" s="13"/>
      <c r="C5" s="13"/>
      <c r="D5" s="13"/>
      <c r="E5" s="13"/>
      <c r="F5" s="13"/>
      <c r="G5" s="13"/>
      <c r="H5" s="13"/>
    </row>
    <row r="6" spans="1:8" x14ac:dyDescent="0.25">
      <c r="A6" s="2"/>
    </row>
    <row r="7" spans="1:8" ht="32.25" customHeight="1" x14ac:dyDescent="0.25">
      <c r="A7" s="60" t="s">
        <v>332</v>
      </c>
      <c r="B7" s="61" t="s">
        <v>333</v>
      </c>
      <c r="C7" s="62" t="s">
        <v>454</v>
      </c>
      <c r="D7" s="63" t="s">
        <v>449</v>
      </c>
    </row>
    <row r="8" spans="1:8" x14ac:dyDescent="0.25">
      <c r="A8" s="64" t="s">
        <v>108</v>
      </c>
      <c r="B8" s="58">
        <f t="array" ref="B8">SUM('Test 1'!C2:C92*(MOD(ROW('Test 1'!C2:C92)-3,7)=0))</f>
        <v>0</v>
      </c>
      <c r="C8" s="58" t="s">
        <v>448</v>
      </c>
      <c r="D8" s="58" t="s">
        <v>451</v>
      </c>
    </row>
    <row r="9" spans="1:8" x14ac:dyDescent="0.25">
      <c r="A9" s="65" t="s">
        <v>109</v>
      </c>
      <c r="B9" s="66">
        <f t="array" ref="B9">SUM('Test 1'!C2:C92*(MOD(ROW('Test 1'!C2:C92)-4,7)=0))</f>
        <v>0</v>
      </c>
      <c r="C9" s="66" t="s">
        <v>438</v>
      </c>
      <c r="D9" s="66" t="s">
        <v>443</v>
      </c>
    </row>
    <row r="10" spans="1:8" x14ac:dyDescent="0.25">
      <c r="A10" s="64" t="s">
        <v>110</v>
      </c>
      <c r="B10" s="58">
        <f t="array" ref="B10">SUM('Test 1'!C2:C92*(MOD(ROW('Test 1'!C2:C92)-7,7)=0))</f>
        <v>0</v>
      </c>
      <c r="C10" s="58" t="s">
        <v>441</v>
      </c>
      <c r="D10" s="58" t="s">
        <v>452</v>
      </c>
    </row>
    <row r="11" spans="1:8" x14ac:dyDescent="0.25">
      <c r="A11" s="65" t="s">
        <v>111</v>
      </c>
      <c r="B11" s="66">
        <f t="array" ref="B11">SUM('Test 1'!C2:C92*(MOD(ROW('Test 1'!C2:C92)-8,7)=0))</f>
        <v>0</v>
      </c>
      <c r="C11" s="66" t="s">
        <v>442</v>
      </c>
      <c r="D11" s="66" t="s">
        <v>453</v>
      </c>
    </row>
    <row r="12" spans="1:8" x14ac:dyDescent="0.25">
      <c r="A12" s="64" t="s">
        <v>107</v>
      </c>
      <c r="B12" s="58">
        <f t="array" ref="B12">SUM('Test 1'!C2:C92*(MOD(ROW('Test 1'!C2:C92)-2,7)=0))</f>
        <v>0</v>
      </c>
      <c r="C12" s="58" t="s">
        <v>437</v>
      </c>
      <c r="D12" s="58" t="s">
        <v>450</v>
      </c>
    </row>
    <row r="13" spans="1:8" x14ac:dyDescent="0.25">
      <c r="A13" s="65" t="s">
        <v>446</v>
      </c>
      <c r="B13" s="66">
        <f t="array" ref="B13">SUM('Test 1'!C2:C92*(MOD(ROW('Test 1'!C2:C92)-5,7)=0))</f>
        <v>0</v>
      </c>
      <c r="C13" s="66" t="s">
        <v>439</v>
      </c>
      <c r="D13" s="66" t="s">
        <v>444</v>
      </c>
    </row>
    <row r="14" spans="1:8" x14ac:dyDescent="0.25">
      <c r="A14" s="64" t="s">
        <v>447</v>
      </c>
      <c r="B14" s="58">
        <f t="array" ref="B14">SUM('Test 1'!C2:C92*(MOD(ROW('Test 1'!C2:C92)-6,7)=0))</f>
        <v>0</v>
      </c>
      <c r="C14" s="58" t="s">
        <v>440</v>
      </c>
      <c r="D14" s="58" t="s">
        <v>445</v>
      </c>
    </row>
    <row r="15" spans="1:8" x14ac:dyDescent="0.25">
      <c r="C15" s="59"/>
      <c r="D15" s="59"/>
    </row>
    <row r="16" spans="1:8" ht="60" customHeight="1" x14ac:dyDescent="0.25">
      <c r="A16" s="57" t="s">
        <v>455</v>
      </c>
      <c r="B16" s="57"/>
      <c r="C16" s="57"/>
      <c r="D16" s="57"/>
    </row>
    <row r="35" spans="1:14" x14ac:dyDescent="0.25">
      <c r="A35" s="13"/>
      <c r="B35" s="13"/>
      <c r="C35" s="13"/>
      <c r="D35" s="13"/>
      <c r="E35" s="13"/>
      <c r="F35" s="13"/>
      <c r="G35" s="13"/>
      <c r="H35" s="13"/>
    </row>
    <row r="36" spans="1:14" ht="60.75" customHeight="1" x14ac:dyDescent="0.25">
      <c r="E36" s="13"/>
      <c r="F36" s="13"/>
      <c r="G36" s="13"/>
      <c r="H36" s="13"/>
    </row>
    <row r="37" spans="1:14" x14ac:dyDescent="0.25">
      <c r="A37" s="5"/>
    </row>
    <row r="38" spans="1:14" ht="15.75" hidden="1" thickBot="1" x14ac:dyDescent="0.3">
      <c r="A38" s="8" t="s">
        <v>98</v>
      </c>
      <c r="B38" s="6"/>
      <c r="C38" s="6" t="s">
        <v>99</v>
      </c>
      <c r="D38" s="6"/>
      <c r="E38" s="6" t="s">
        <v>100</v>
      </c>
      <c r="F38" s="6"/>
      <c r="G38" s="6" t="s">
        <v>101</v>
      </c>
      <c r="H38" s="6"/>
      <c r="I38" s="6" t="s">
        <v>102</v>
      </c>
      <c r="J38" s="6"/>
      <c r="K38" s="6" t="s">
        <v>103</v>
      </c>
      <c r="L38" s="6"/>
      <c r="M38" s="6" t="s">
        <v>104</v>
      </c>
      <c r="N38" s="6"/>
    </row>
    <row r="39" spans="1:14" hidden="1" x14ac:dyDescent="0.25">
      <c r="A39" s="5"/>
    </row>
    <row r="40" spans="1:14" hidden="1" x14ac:dyDescent="0.25">
      <c r="A40" s="5"/>
      <c r="B40" s="14" t="s">
        <v>105</v>
      </c>
      <c r="C40" s="14" t="s">
        <v>106</v>
      </c>
    </row>
    <row r="41" spans="1:14" ht="15.75" hidden="1" thickBot="1" x14ac:dyDescent="0.3">
      <c r="A41" s="9" t="s">
        <v>98</v>
      </c>
      <c r="B41" s="7"/>
      <c r="D41" s="13"/>
    </row>
    <row r="42" spans="1:14" hidden="1" x14ac:dyDescent="0.25">
      <c r="A42" s="9" t="s">
        <v>99</v>
      </c>
      <c r="B42" s="15"/>
      <c r="D42" s="13"/>
    </row>
    <row r="43" spans="1:14" ht="15.75" hidden="1" thickBot="1" x14ac:dyDescent="0.3">
      <c r="A43" s="9" t="s">
        <v>100</v>
      </c>
      <c r="B43" s="4"/>
      <c r="D43" s="13"/>
    </row>
    <row r="44" spans="1:14" ht="15.75" hidden="1" thickBot="1" x14ac:dyDescent="0.3">
      <c r="A44" s="9" t="s">
        <v>101</v>
      </c>
      <c r="B44" s="4"/>
      <c r="D44" s="13"/>
    </row>
    <row r="45" spans="1:14" ht="15.75" hidden="1" thickBot="1" x14ac:dyDescent="0.3">
      <c r="A45" s="9" t="s">
        <v>102</v>
      </c>
      <c r="B45" s="4"/>
      <c r="D45" s="13"/>
    </row>
    <row r="46" spans="1:14" ht="15.75" hidden="1" thickBot="1" x14ac:dyDescent="0.3">
      <c r="A46" s="9" t="s">
        <v>103</v>
      </c>
      <c r="B46" s="4"/>
      <c r="D46" s="13"/>
    </row>
    <row r="47" spans="1:14" ht="15.75" hidden="1" thickBot="1" x14ac:dyDescent="0.3">
      <c r="A47" s="9" t="s">
        <v>104</v>
      </c>
      <c r="B47" s="4"/>
      <c r="D47" s="13"/>
    </row>
  </sheetData>
  <sheetProtection formatCells="0" formatColumns="0" formatRows="0" insertColumns="0" insertRows="0" deleteColumns="0" deleteRows="0"/>
  <mergeCells count="1">
    <mergeCell ref="A16:D16"/>
  </mergeCells>
  <conditionalFormatting sqref="B8:B14">
    <cfRule type="top10" dxfId="1" priority="1" rank="1"/>
  </conditionalFormatting>
  <pageMargins left="0.25" right="0.25"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46595-7662-4D71-93EC-484E7315EC31}">
  <dimension ref="A1:G32"/>
  <sheetViews>
    <sheetView topLeftCell="A9" workbookViewId="0">
      <selection activeCell="A23" sqref="A23:D30"/>
    </sheetView>
  </sheetViews>
  <sheetFormatPr baseColWidth="10" defaultRowHeight="15" x14ac:dyDescent="0.25"/>
  <cols>
    <col min="1" max="1" width="13.85546875" customWidth="1"/>
    <col min="2" max="2" width="9.42578125" customWidth="1"/>
    <col min="4" max="4" width="15.28515625" customWidth="1"/>
  </cols>
  <sheetData>
    <row r="1" spans="1:1" ht="21" x14ac:dyDescent="0.35">
      <c r="A1" s="50" t="s">
        <v>410</v>
      </c>
    </row>
    <row r="3" spans="1:1" x14ac:dyDescent="0.25">
      <c r="A3" s="3" t="s">
        <v>0</v>
      </c>
    </row>
    <row r="4" spans="1:1" x14ac:dyDescent="0.25">
      <c r="A4" s="3" t="s">
        <v>112</v>
      </c>
    </row>
    <row r="5" spans="1:1" x14ac:dyDescent="0.25">
      <c r="A5" s="3"/>
    </row>
    <row r="6" spans="1:1" x14ac:dyDescent="0.25">
      <c r="A6" s="1" t="s">
        <v>113</v>
      </c>
    </row>
    <row r="7" spans="1:1" x14ac:dyDescent="0.25">
      <c r="A7" s="1" t="s">
        <v>418</v>
      </c>
    </row>
    <row r="8" spans="1:1" x14ac:dyDescent="0.25">
      <c r="A8" s="1"/>
    </row>
    <row r="9" spans="1:1" x14ac:dyDescent="0.25">
      <c r="A9" s="10" t="s">
        <v>114</v>
      </c>
    </row>
    <row r="10" spans="1:1" x14ac:dyDescent="0.25">
      <c r="A10" s="11"/>
    </row>
    <row r="11" spans="1:1" x14ac:dyDescent="0.25">
      <c r="A11" s="1" t="s">
        <v>115</v>
      </c>
    </row>
    <row r="12" spans="1:1" x14ac:dyDescent="0.25">
      <c r="A12" s="1" t="s">
        <v>118</v>
      </c>
    </row>
    <row r="13" spans="1:1" x14ac:dyDescent="0.25">
      <c r="A13" s="1" t="s">
        <v>117</v>
      </c>
    </row>
    <row r="14" spans="1:1" x14ac:dyDescent="0.25">
      <c r="A14" s="1" t="s">
        <v>419</v>
      </c>
    </row>
    <row r="15" spans="1:1" x14ac:dyDescent="0.25">
      <c r="A15" s="1" t="s">
        <v>120</v>
      </c>
    </row>
    <row r="16" spans="1:1" x14ac:dyDescent="0.25">
      <c r="A16" s="1" t="s">
        <v>119</v>
      </c>
    </row>
    <row r="18" spans="1:7" x14ac:dyDescent="0.25">
      <c r="A18" s="3" t="s">
        <v>116</v>
      </c>
    </row>
    <row r="19" spans="1:7" x14ac:dyDescent="0.25">
      <c r="A19" s="1"/>
    </row>
    <row r="20" spans="1:7" x14ac:dyDescent="0.25">
      <c r="A20" s="1" t="s">
        <v>421</v>
      </c>
    </row>
    <row r="21" spans="1:7" x14ac:dyDescent="0.25">
      <c r="A21" s="1" t="s">
        <v>420</v>
      </c>
    </row>
    <row r="23" spans="1:7" x14ac:dyDescent="0.25">
      <c r="A23" s="46" t="s">
        <v>423</v>
      </c>
      <c r="B23" s="54"/>
      <c r="C23" s="54"/>
      <c r="D23" s="54"/>
    </row>
    <row r="24" spans="1:7" x14ac:dyDescent="0.25">
      <c r="A24" s="49"/>
      <c r="B24" s="49"/>
      <c r="C24" s="49"/>
      <c r="D24" s="49"/>
    </row>
    <row r="25" spans="1:7" x14ac:dyDescent="0.25">
      <c r="A25" s="48" t="s">
        <v>425</v>
      </c>
      <c r="B25" s="55">
        <v>0</v>
      </c>
      <c r="C25" s="49" t="s">
        <v>424</v>
      </c>
      <c r="D25" s="49"/>
    </row>
    <row r="26" spans="1:7" x14ac:dyDescent="0.25">
      <c r="A26" s="48" t="s">
        <v>426</v>
      </c>
      <c r="B26" s="55">
        <v>1</v>
      </c>
      <c r="C26" s="49" t="s">
        <v>431</v>
      </c>
      <c r="D26" s="49"/>
    </row>
    <row r="27" spans="1:7" x14ac:dyDescent="0.25">
      <c r="A27" s="48" t="s">
        <v>427</v>
      </c>
      <c r="B27" s="55">
        <v>2</v>
      </c>
      <c r="C27" s="49" t="s">
        <v>432</v>
      </c>
      <c r="D27" s="49"/>
      <c r="G27" s="1"/>
    </row>
    <row r="28" spans="1:7" x14ac:dyDescent="0.25">
      <c r="A28" s="48" t="s">
        <v>428</v>
      </c>
      <c r="B28" s="55">
        <v>3</v>
      </c>
      <c r="C28" s="49" t="s">
        <v>433</v>
      </c>
      <c r="D28" s="49"/>
      <c r="G28" s="1"/>
    </row>
    <row r="29" spans="1:7" x14ac:dyDescent="0.25">
      <c r="A29" s="48" t="s">
        <v>429</v>
      </c>
      <c r="B29" s="55">
        <v>4</v>
      </c>
      <c r="C29" s="49" t="s">
        <v>434</v>
      </c>
      <c r="D29" s="49"/>
      <c r="G29" s="1"/>
    </row>
    <row r="30" spans="1:7" x14ac:dyDescent="0.25">
      <c r="A30" s="48" t="s">
        <v>430</v>
      </c>
      <c r="B30" s="55">
        <v>5</v>
      </c>
      <c r="C30" s="49" t="s">
        <v>435</v>
      </c>
      <c r="D30" s="49"/>
      <c r="G30" s="1"/>
    </row>
    <row r="31" spans="1:7" x14ac:dyDescent="0.25">
      <c r="G31" s="1"/>
    </row>
    <row r="32" spans="1:7" x14ac:dyDescent="0.25">
      <c r="A32" s="3" t="s">
        <v>422</v>
      </c>
      <c r="B32" s="12"/>
      <c r="C32" s="12"/>
      <c r="D32" s="12"/>
      <c r="E32" s="12"/>
      <c r="F32" s="12"/>
      <c r="G32" s="1"/>
    </row>
  </sheetData>
  <pageMargins left="0.7" right="0.7" top="0.75" bottom="0.75" header="0.3" footer="0.3"/>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721E6-1CBD-4D18-A4AF-CE945BEADF22}">
  <sheetPr codeName="Tabelle8"/>
  <dimension ref="A1:I141"/>
  <sheetViews>
    <sheetView workbookViewId="0">
      <selection activeCell="C3" sqref="C3"/>
    </sheetView>
  </sheetViews>
  <sheetFormatPr baseColWidth="10" defaultRowHeight="15" x14ac:dyDescent="0.25"/>
  <cols>
    <col min="1" max="1" width="3.85546875" customWidth="1"/>
    <col min="2" max="2" width="128.85546875" bestFit="1" customWidth="1"/>
    <col min="3" max="3" width="8.28515625" style="40" bestFit="1" customWidth="1"/>
    <col min="5" max="5" width="5.85546875" customWidth="1"/>
  </cols>
  <sheetData>
    <row r="1" spans="1:9" x14ac:dyDescent="0.25">
      <c r="A1" s="36" t="s">
        <v>9</v>
      </c>
      <c r="B1" s="37" t="s">
        <v>49</v>
      </c>
      <c r="C1" s="39" t="s">
        <v>331</v>
      </c>
      <c r="F1" s="46" t="s">
        <v>423</v>
      </c>
      <c r="G1" s="54"/>
      <c r="H1" s="54"/>
      <c r="I1" s="54"/>
    </row>
    <row r="2" spans="1:9" x14ac:dyDescent="0.25">
      <c r="A2" s="32" t="s">
        <v>121</v>
      </c>
      <c r="B2" s="33" t="s">
        <v>122</v>
      </c>
      <c r="C2" s="51"/>
      <c r="F2" s="49"/>
      <c r="G2" s="49"/>
      <c r="H2" s="49"/>
      <c r="I2" s="49"/>
    </row>
    <row r="3" spans="1:9" x14ac:dyDescent="0.25">
      <c r="A3" s="34" t="s">
        <v>123</v>
      </c>
      <c r="B3" s="35" t="s">
        <v>124</v>
      </c>
      <c r="C3" s="52"/>
      <c r="F3" s="48" t="s">
        <v>425</v>
      </c>
      <c r="G3" s="55">
        <v>0</v>
      </c>
      <c r="H3" s="49" t="s">
        <v>424</v>
      </c>
      <c r="I3" s="49"/>
    </row>
    <row r="4" spans="1:9" x14ac:dyDescent="0.25">
      <c r="A4" s="32" t="s">
        <v>125</v>
      </c>
      <c r="B4" s="33" t="s">
        <v>126</v>
      </c>
      <c r="C4" s="51"/>
      <c r="F4" s="48" t="s">
        <v>426</v>
      </c>
      <c r="G4" s="55">
        <v>1</v>
      </c>
      <c r="H4" s="49" t="s">
        <v>431</v>
      </c>
      <c r="I4" s="49"/>
    </row>
    <row r="5" spans="1:9" x14ac:dyDescent="0.25">
      <c r="A5" s="34" t="s">
        <v>127</v>
      </c>
      <c r="B5" s="35" t="s">
        <v>128</v>
      </c>
      <c r="C5" s="52"/>
      <c r="F5" s="48" t="s">
        <v>427</v>
      </c>
      <c r="G5" s="55">
        <v>2</v>
      </c>
      <c r="H5" s="49" t="s">
        <v>432</v>
      </c>
      <c r="I5" s="49"/>
    </row>
    <row r="6" spans="1:9" x14ac:dyDescent="0.25">
      <c r="A6" s="32" t="s">
        <v>129</v>
      </c>
      <c r="B6" s="33" t="s">
        <v>130</v>
      </c>
      <c r="C6" s="51"/>
      <c r="F6" s="48" t="s">
        <v>428</v>
      </c>
      <c r="G6" s="55">
        <v>3</v>
      </c>
      <c r="H6" s="49" t="s">
        <v>433</v>
      </c>
      <c r="I6" s="49"/>
    </row>
    <row r="7" spans="1:9" x14ac:dyDescent="0.25">
      <c r="A7" s="34" t="s">
        <v>131</v>
      </c>
      <c r="B7" s="35" t="s">
        <v>132</v>
      </c>
      <c r="C7" s="52"/>
      <c r="F7" s="48" t="s">
        <v>429</v>
      </c>
      <c r="G7" s="55">
        <v>4</v>
      </c>
      <c r="H7" s="49" t="s">
        <v>434</v>
      </c>
      <c r="I7" s="49"/>
    </row>
    <row r="8" spans="1:9" x14ac:dyDescent="0.25">
      <c r="A8" s="32" t="s">
        <v>133</v>
      </c>
      <c r="B8" s="33" t="s">
        <v>134</v>
      </c>
      <c r="C8" s="51"/>
      <c r="F8" s="48" t="s">
        <v>430</v>
      </c>
      <c r="G8" s="55">
        <v>5</v>
      </c>
      <c r="H8" s="49" t="s">
        <v>435</v>
      </c>
      <c r="I8" s="49"/>
    </row>
    <row r="9" spans="1:9" x14ac:dyDescent="0.25">
      <c r="A9" s="34" t="s">
        <v>135</v>
      </c>
      <c r="B9" s="35" t="s">
        <v>136</v>
      </c>
      <c r="C9" s="52"/>
      <c r="F9" s="11"/>
    </row>
    <row r="10" spans="1:9" x14ac:dyDescent="0.25">
      <c r="A10" s="32" t="s">
        <v>137</v>
      </c>
      <c r="B10" s="33" t="s">
        <v>138</v>
      </c>
      <c r="C10" s="51"/>
      <c r="F10" s="1"/>
    </row>
    <row r="11" spans="1:9" x14ac:dyDescent="0.25">
      <c r="A11" s="34" t="s">
        <v>139</v>
      </c>
      <c r="B11" s="35" t="s">
        <v>140</v>
      </c>
      <c r="C11" s="52"/>
      <c r="F11" s="1"/>
    </row>
    <row r="12" spans="1:9" x14ac:dyDescent="0.25">
      <c r="A12" s="32" t="s">
        <v>141</v>
      </c>
      <c r="B12" s="33" t="s">
        <v>142</v>
      </c>
      <c r="C12" s="51"/>
      <c r="F12" s="1"/>
    </row>
    <row r="13" spans="1:9" x14ac:dyDescent="0.25">
      <c r="A13" s="34" t="s">
        <v>143</v>
      </c>
      <c r="B13" s="35" t="s">
        <v>144</v>
      </c>
      <c r="C13" s="52"/>
      <c r="F13" s="1"/>
    </row>
    <row r="14" spans="1:9" x14ac:dyDescent="0.25">
      <c r="A14" s="32" t="s">
        <v>145</v>
      </c>
      <c r="B14" s="33" t="s">
        <v>146</v>
      </c>
      <c r="C14" s="51"/>
      <c r="F14" s="1"/>
    </row>
    <row r="15" spans="1:9" x14ac:dyDescent="0.25">
      <c r="A15" s="34" t="s">
        <v>147</v>
      </c>
      <c r="B15" s="35" t="s">
        <v>148</v>
      </c>
      <c r="C15" s="52"/>
      <c r="F15" s="1"/>
    </row>
    <row r="16" spans="1:9" x14ac:dyDescent="0.25">
      <c r="A16" s="32" t="s">
        <v>149</v>
      </c>
      <c r="B16" s="33" t="s">
        <v>364</v>
      </c>
      <c r="C16" s="51"/>
      <c r="F16" s="1"/>
    </row>
    <row r="17" spans="1:6" x14ac:dyDescent="0.25">
      <c r="A17" s="32" t="s">
        <v>150</v>
      </c>
      <c r="B17" s="33" t="s">
        <v>151</v>
      </c>
      <c r="C17" s="51"/>
      <c r="F17" s="1"/>
    </row>
    <row r="18" spans="1:6" x14ac:dyDescent="0.25">
      <c r="A18" s="34" t="s">
        <v>152</v>
      </c>
      <c r="B18" s="35" t="s">
        <v>153</v>
      </c>
      <c r="C18" s="52"/>
      <c r="F18" s="1"/>
    </row>
    <row r="19" spans="1:6" x14ac:dyDescent="0.25">
      <c r="A19" s="32" t="s">
        <v>154</v>
      </c>
      <c r="B19" s="33" t="s">
        <v>155</v>
      </c>
      <c r="C19" s="51"/>
      <c r="F19" s="3"/>
    </row>
    <row r="20" spans="1:6" x14ac:dyDescent="0.25">
      <c r="A20" s="34" t="s">
        <v>156</v>
      </c>
      <c r="B20" s="35" t="s">
        <v>157</v>
      </c>
      <c r="C20" s="52"/>
      <c r="F20" s="1"/>
    </row>
    <row r="21" spans="1:6" x14ac:dyDescent="0.25">
      <c r="A21" s="32" t="s">
        <v>158</v>
      </c>
      <c r="B21" s="33" t="s">
        <v>159</v>
      </c>
      <c r="C21" s="51"/>
      <c r="F21" s="1"/>
    </row>
    <row r="22" spans="1:6" x14ac:dyDescent="0.25">
      <c r="A22" s="34" t="s">
        <v>160</v>
      </c>
      <c r="B22" s="35" t="s">
        <v>161</v>
      </c>
      <c r="C22" s="52"/>
      <c r="F22" s="1"/>
    </row>
    <row r="23" spans="1:6" x14ac:dyDescent="0.25">
      <c r="A23" s="32" t="s">
        <v>162</v>
      </c>
      <c r="B23" s="33" t="s">
        <v>163</v>
      </c>
      <c r="C23" s="51"/>
      <c r="F23" s="1"/>
    </row>
    <row r="24" spans="1:6" x14ac:dyDescent="0.25">
      <c r="A24" s="34" t="s">
        <v>164</v>
      </c>
      <c r="B24" s="35" t="s">
        <v>165</v>
      </c>
      <c r="C24" s="52"/>
      <c r="F24" s="1"/>
    </row>
    <row r="25" spans="1:6" x14ac:dyDescent="0.25">
      <c r="A25" s="32" t="s">
        <v>166</v>
      </c>
      <c r="B25" s="33" t="s">
        <v>167</v>
      </c>
      <c r="C25" s="51"/>
      <c r="F25" s="1"/>
    </row>
    <row r="26" spans="1:6" x14ac:dyDescent="0.25">
      <c r="A26" s="34" t="s">
        <v>168</v>
      </c>
      <c r="B26" s="35" t="s">
        <v>169</v>
      </c>
      <c r="C26" s="52"/>
      <c r="F26" s="1"/>
    </row>
    <row r="27" spans="1:6" x14ac:dyDescent="0.25">
      <c r="A27" s="32" t="s">
        <v>170</v>
      </c>
      <c r="B27" s="33" t="s">
        <v>365</v>
      </c>
      <c r="C27" s="51"/>
      <c r="F27" s="1"/>
    </row>
    <row r="28" spans="1:6" x14ac:dyDescent="0.25">
      <c r="A28" s="32" t="s">
        <v>171</v>
      </c>
      <c r="B28" s="33" t="s">
        <v>172</v>
      </c>
      <c r="C28" s="51"/>
      <c r="F28" s="1"/>
    </row>
    <row r="29" spans="1:6" x14ac:dyDescent="0.25">
      <c r="A29" s="34" t="s">
        <v>173</v>
      </c>
      <c r="B29" s="35" t="s">
        <v>174</v>
      </c>
      <c r="C29" s="52"/>
      <c r="F29" s="1"/>
    </row>
    <row r="30" spans="1:6" x14ac:dyDescent="0.25">
      <c r="A30" s="32" t="s">
        <v>175</v>
      </c>
      <c r="B30" s="33" t="s">
        <v>176</v>
      </c>
      <c r="C30" s="51"/>
      <c r="F30" s="1"/>
    </row>
    <row r="31" spans="1:6" x14ac:dyDescent="0.25">
      <c r="A31" s="34" t="s">
        <v>177</v>
      </c>
      <c r="B31" s="35" t="s">
        <v>178</v>
      </c>
      <c r="C31" s="52"/>
      <c r="F31" s="1"/>
    </row>
    <row r="32" spans="1:6" x14ac:dyDescent="0.25">
      <c r="A32" s="32" t="s">
        <v>179</v>
      </c>
      <c r="B32" s="33" t="s">
        <v>180</v>
      </c>
      <c r="C32" s="51"/>
      <c r="F32" s="1"/>
    </row>
    <row r="33" spans="1:6" x14ac:dyDescent="0.25">
      <c r="A33" s="34" t="s">
        <v>181</v>
      </c>
      <c r="B33" s="35" t="s">
        <v>182</v>
      </c>
      <c r="C33" s="52"/>
      <c r="F33" s="1"/>
    </row>
    <row r="34" spans="1:6" x14ac:dyDescent="0.25">
      <c r="A34" s="32" t="s">
        <v>183</v>
      </c>
      <c r="B34" s="33" t="s">
        <v>366</v>
      </c>
      <c r="C34" s="51"/>
    </row>
    <row r="35" spans="1:6" x14ac:dyDescent="0.25">
      <c r="A35" s="32" t="s">
        <v>184</v>
      </c>
      <c r="B35" s="33" t="s">
        <v>185</v>
      </c>
      <c r="C35" s="51"/>
    </row>
    <row r="36" spans="1:6" x14ac:dyDescent="0.25">
      <c r="A36" s="34" t="s">
        <v>186</v>
      </c>
      <c r="B36" s="35" t="s">
        <v>367</v>
      </c>
      <c r="C36" s="52"/>
    </row>
    <row r="37" spans="1:6" x14ac:dyDescent="0.25">
      <c r="A37" s="34" t="s">
        <v>187</v>
      </c>
      <c r="B37" s="35" t="s">
        <v>188</v>
      </c>
      <c r="C37" s="52"/>
    </row>
    <row r="38" spans="1:6" x14ac:dyDescent="0.25">
      <c r="A38" s="32" t="s">
        <v>189</v>
      </c>
      <c r="B38" s="33" t="s">
        <v>190</v>
      </c>
      <c r="C38" s="51"/>
    </row>
    <row r="39" spans="1:6" x14ac:dyDescent="0.25">
      <c r="A39" s="34" t="s">
        <v>191</v>
      </c>
      <c r="B39" s="35" t="s">
        <v>368</v>
      </c>
      <c r="C39" s="52"/>
    </row>
    <row r="40" spans="1:6" x14ac:dyDescent="0.25">
      <c r="A40" s="34" t="s">
        <v>192</v>
      </c>
      <c r="B40" s="35" t="s">
        <v>193</v>
      </c>
      <c r="C40" s="52"/>
    </row>
    <row r="41" spans="1:6" x14ac:dyDescent="0.25">
      <c r="A41" s="32" t="s">
        <v>194</v>
      </c>
      <c r="B41" s="33" t="s">
        <v>195</v>
      </c>
      <c r="C41" s="51"/>
    </row>
    <row r="42" spans="1:6" x14ac:dyDescent="0.25">
      <c r="A42" s="34" t="s">
        <v>196</v>
      </c>
      <c r="B42" s="35" t="s">
        <v>197</v>
      </c>
      <c r="C42" s="52"/>
    </row>
    <row r="43" spans="1:6" x14ac:dyDescent="0.25">
      <c r="A43" s="32" t="s">
        <v>198</v>
      </c>
      <c r="B43" s="33" t="s">
        <v>199</v>
      </c>
      <c r="C43" s="51"/>
    </row>
    <row r="44" spans="1:6" x14ac:dyDescent="0.25">
      <c r="A44" s="34" t="s">
        <v>200</v>
      </c>
      <c r="B44" s="35" t="s">
        <v>201</v>
      </c>
      <c r="C44" s="52"/>
    </row>
    <row r="45" spans="1:6" x14ac:dyDescent="0.25">
      <c r="A45" s="32" t="s">
        <v>202</v>
      </c>
      <c r="B45" s="33" t="s">
        <v>369</v>
      </c>
      <c r="C45" s="51"/>
    </row>
    <row r="46" spans="1:6" x14ac:dyDescent="0.25">
      <c r="A46" s="32" t="s">
        <v>203</v>
      </c>
      <c r="B46" s="33" t="s">
        <v>204</v>
      </c>
      <c r="C46" s="51"/>
    </row>
    <row r="47" spans="1:6" x14ac:dyDescent="0.25">
      <c r="A47" s="34" t="s">
        <v>205</v>
      </c>
      <c r="B47" s="35" t="s">
        <v>206</v>
      </c>
      <c r="C47" s="52"/>
    </row>
    <row r="48" spans="1:6" x14ac:dyDescent="0.25">
      <c r="A48" s="32" t="s">
        <v>207</v>
      </c>
      <c r="B48" s="33" t="s">
        <v>208</v>
      </c>
      <c r="C48" s="51"/>
    </row>
    <row r="49" spans="1:3" x14ac:dyDescent="0.25">
      <c r="A49" s="34" t="s">
        <v>209</v>
      </c>
      <c r="B49" s="35" t="s">
        <v>210</v>
      </c>
      <c r="C49" s="52"/>
    </row>
    <row r="50" spans="1:3" x14ac:dyDescent="0.25">
      <c r="A50" s="32" t="s">
        <v>211</v>
      </c>
      <c r="B50" s="33" t="s">
        <v>212</v>
      </c>
      <c r="C50" s="51"/>
    </row>
    <row r="51" spans="1:3" x14ac:dyDescent="0.25">
      <c r="A51" s="34" t="s">
        <v>213</v>
      </c>
      <c r="B51" s="35" t="s">
        <v>370</v>
      </c>
      <c r="C51" s="52"/>
    </row>
    <row r="52" spans="1:3" x14ac:dyDescent="0.25">
      <c r="A52" s="34" t="s">
        <v>214</v>
      </c>
      <c r="B52" s="35" t="s">
        <v>215</v>
      </c>
      <c r="C52" s="52"/>
    </row>
    <row r="53" spans="1:3" ht="30" x14ac:dyDescent="0.25">
      <c r="A53" s="32" t="s">
        <v>216</v>
      </c>
      <c r="B53" s="56" t="s">
        <v>371</v>
      </c>
      <c r="C53" s="51"/>
    </row>
    <row r="54" spans="1:3" x14ac:dyDescent="0.25">
      <c r="A54" s="32" t="s">
        <v>217</v>
      </c>
      <c r="B54" s="33" t="s">
        <v>218</v>
      </c>
      <c r="C54" s="51"/>
    </row>
    <row r="55" spans="1:3" x14ac:dyDescent="0.25">
      <c r="A55" s="34" t="s">
        <v>219</v>
      </c>
      <c r="B55" s="35" t="s">
        <v>372</v>
      </c>
      <c r="C55" s="52"/>
    </row>
    <row r="56" spans="1:3" x14ac:dyDescent="0.25">
      <c r="A56" s="34" t="s">
        <v>220</v>
      </c>
      <c r="B56" s="35" t="s">
        <v>221</v>
      </c>
      <c r="C56" s="52"/>
    </row>
    <row r="57" spans="1:3" x14ac:dyDescent="0.25">
      <c r="A57" s="32" t="s">
        <v>222</v>
      </c>
      <c r="B57" s="33" t="s">
        <v>223</v>
      </c>
      <c r="C57" s="51"/>
    </row>
    <row r="58" spans="1:3" x14ac:dyDescent="0.25">
      <c r="A58" s="34" t="s">
        <v>224</v>
      </c>
      <c r="B58" s="35" t="s">
        <v>225</v>
      </c>
      <c r="C58" s="52"/>
    </row>
    <row r="59" spans="1:3" x14ac:dyDescent="0.25">
      <c r="A59" s="32" t="s">
        <v>226</v>
      </c>
      <c r="B59" s="33" t="s">
        <v>227</v>
      </c>
      <c r="C59" s="51"/>
    </row>
    <row r="60" spans="1:3" x14ac:dyDescent="0.25">
      <c r="A60" s="34" t="s">
        <v>228</v>
      </c>
      <c r="B60" s="35" t="s">
        <v>229</v>
      </c>
      <c r="C60" s="52"/>
    </row>
    <row r="61" spans="1:3" x14ac:dyDescent="0.25">
      <c r="A61" s="32" t="s">
        <v>230</v>
      </c>
      <c r="B61" s="33" t="s">
        <v>231</v>
      </c>
      <c r="C61" s="51"/>
    </row>
    <row r="62" spans="1:3" x14ac:dyDescent="0.25">
      <c r="A62" s="34" t="s">
        <v>232</v>
      </c>
      <c r="B62" s="35" t="s">
        <v>233</v>
      </c>
      <c r="C62" s="52"/>
    </row>
    <row r="63" spans="1:3" x14ac:dyDescent="0.25">
      <c r="A63" s="32" t="s">
        <v>234</v>
      </c>
      <c r="B63" s="33" t="s">
        <v>235</v>
      </c>
      <c r="C63" s="51"/>
    </row>
    <row r="64" spans="1:3" x14ac:dyDescent="0.25">
      <c r="A64" s="34" t="s">
        <v>236</v>
      </c>
      <c r="B64" s="35" t="s">
        <v>237</v>
      </c>
      <c r="C64" s="52"/>
    </row>
    <row r="65" spans="1:3" x14ac:dyDescent="0.25">
      <c r="A65" s="32" t="s">
        <v>238</v>
      </c>
      <c r="B65" s="33" t="s">
        <v>239</v>
      </c>
      <c r="C65" s="51"/>
    </row>
    <row r="66" spans="1:3" x14ac:dyDescent="0.25">
      <c r="A66" s="34" t="s">
        <v>240</v>
      </c>
      <c r="B66" s="35" t="s">
        <v>241</v>
      </c>
      <c r="C66" s="52"/>
    </row>
    <row r="67" spans="1:3" x14ac:dyDescent="0.25">
      <c r="A67" s="32" t="s">
        <v>242</v>
      </c>
      <c r="B67" s="33" t="s">
        <v>243</v>
      </c>
      <c r="C67" s="51"/>
    </row>
    <row r="68" spans="1:3" x14ac:dyDescent="0.25">
      <c r="A68" s="34" t="s">
        <v>244</v>
      </c>
      <c r="B68" s="35" t="s">
        <v>245</v>
      </c>
      <c r="C68" s="52"/>
    </row>
    <row r="69" spans="1:3" x14ac:dyDescent="0.25">
      <c r="A69" s="32" t="s">
        <v>246</v>
      </c>
      <c r="B69" s="33" t="s">
        <v>247</v>
      </c>
      <c r="C69" s="51"/>
    </row>
    <row r="70" spans="1:3" x14ac:dyDescent="0.25">
      <c r="A70" s="34" t="s">
        <v>248</v>
      </c>
      <c r="B70" s="35" t="s">
        <v>249</v>
      </c>
      <c r="C70" s="52"/>
    </row>
    <row r="71" spans="1:3" x14ac:dyDescent="0.25">
      <c r="A71" s="32" t="s">
        <v>250</v>
      </c>
      <c r="B71" s="33" t="s">
        <v>251</v>
      </c>
      <c r="C71" s="51"/>
    </row>
    <row r="72" spans="1:3" x14ac:dyDescent="0.25">
      <c r="A72" s="34" t="s">
        <v>252</v>
      </c>
      <c r="B72" s="35" t="s">
        <v>253</v>
      </c>
      <c r="C72" s="52"/>
    </row>
    <row r="73" spans="1:3" x14ac:dyDescent="0.25">
      <c r="A73" s="32" t="s">
        <v>254</v>
      </c>
      <c r="B73" s="33" t="s">
        <v>255</v>
      </c>
      <c r="C73" s="51"/>
    </row>
    <row r="74" spans="1:3" x14ac:dyDescent="0.25">
      <c r="A74" s="34" t="s">
        <v>256</v>
      </c>
      <c r="B74" s="35" t="s">
        <v>257</v>
      </c>
      <c r="C74" s="52"/>
    </row>
    <row r="75" spans="1:3" x14ac:dyDescent="0.25">
      <c r="A75" s="32" t="s">
        <v>258</v>
      </c>
      <c r="B75" s="33" t="s">
        <v>259</v>
      </c>
      <c r="C75" s="51"/>
    </row>
    <row r="76" spans="1:3" x14ac:dyDescent="0.25">
      <c r="A76" s="34" t="s">
        <v>260</v>
      </c>
      <c r="B76" s="35" t="s">
        <v>261</v>
      </c>
      <c r="C76" s="52"/>
    </row>
    <row r="77" spans="1:3" x14ac:dyDescent="0.25">
      <c r="A77" s="32" t="s">
        <v>262</v>
      </c>
      <c r="B77" s="33" t="s">
        <v>263</v>
      </c>
      <c r="C77" s="51"/>
    </row>
    <row r="78" spans="1:3" x14ac:dyDescent="0.25">
      <c r="A78" s="34" t="s">
        <v>264</v>
      </c>
      <c r="B78" s="35" t="s">
        <v>265</v>
      </c>
      <c r="C78" s="52"/>
    </row>
    <row r="79" spans="1:3" x14ac:dyDescent="0.25">
      <c r="A79" s="32" t="s">
        <v>266</v>
      </c>
      <c r="B79" s="33" t="s">
        <v>373</v>
      </c>
      <c r="C79" s="51"/>
    </row>
    <row r="80" spans="1:3" x14ac:dyDescent="0.25">
      <c r="A80" s="32" t="s">
        <v>267</v>
      </c>
      <c r="B80" s="33" t="s">
        <v>268</v>
      </c>
      <c r="C80" s="51"/>
    </row>
    <row r="81" spans="1:3" x14ac:dyDescent="0.25">
      <c r="A81" s="34" t="s">
        <v>269</v>
      </c>
      <c r="B81" s="35" t="s">
        <v>270</v>
      </c>
      <c r="C81" s="52"/>
    </row>
    <row r="82" spans="1:3" x14ac:dyDescent="0.25">
      <c r="A82" s="32" t="s">
        <v>271</v>
      </c>
      <c r="B82" s="33" t="s">
        <v>272</v>
      </c>
      <c r="C82" s="51"/>
    </row>
    <row r="83" spans="1:3" x14ac:dyDescent="0.25">
      <c r="A83" s="34" t="s">
        <v>273</v>
      </c>
      <c r="B83" s="35" t="s">
        <v>274</v>
      </c>
      <c r="C83" s="52"/>
    </row>
    <row r="84" spans="1:3" x14ac:dyDescent="0.25">
      <c r="A84" s="32" t="s">
        <v>275</v>
      </c>
      <c r="B84" s="33" t="s">
        <v>276</v>
      </c>
      <c r="C84" s="51"/>
    </row>
    <row r="85" spans="1:3" x14ac:dyDescent="0.25">
      <c r="A85" s="34" t="s">
        <v>277</v>
      </c>
      <c r="B85" s="35" t="s">
        <v>278</v>
      </c>
      <c r="C85" s="52"/>
    </row>
    <row r="86" spans="1:3" x14ac:dyDescent="0.25">
      <c r="A86" s="32" t="s">
        <v>279</v>
      </c>
      <c r="B86" s="33" t="s">
        <v>280</v>
      </c>
      <c r="C86" s="51"/>
    </row>
    <row r="87" spans="1:3" x14ac:dyDescent="0.25">
      <c r="A87" s="34" t="s">
        <v>281</v>
      </c>
      <c r="B87" s="35" t="s">
        <v>282</v>
      </c>
      <c r="C87" s="52"/>
    </row>
    <row r="88" spans="1:3" x14ac:dyDescent="0.25">
      <c r="A88" s="32" t="s">
        <v>283</v>
      </c>
      <c r="B88" s="33" t="s">
        <v>284</v>
      </c>
      <c r="C88" s="51"/>
    </row>
    <row r="89" spans="1:3" x14ac:dyDescent="0.25">
      <c r="A89" s="34" t="s">
        <v>285</v>
      </c>
      <c r="B89" s="35" t="s">
        <v>286</v>
      </c>
      <c r="C89" s="52"/>
    </row>
    <row r="90" spans="1:3" x14ac:dyDescent="0.25">
      <c r="A90" s="32" t="s">
        <v>287</v>
      </c>
      <c r="B90" s="33" t="s">
        <v>288</v>
      </c>
      <c r="C90" s="51"/>
    </row>
    <row r="91" spans="1:3" x14ac:dyDescent="0.25">
      <c r="A91" s="34" t="s">
        <v>289</v>
      </c>
      <c r="B91" s="35" t="s">
        <v>290</v>
      </c>
      <c r="C91" s="52"/>
    </row>
    <row r="92" spans="1:3" x14ac:dyDescent="0.25">
      <c r="A92" s="32" t="s">
        <v>334</v>
      </c>
      <c r="B92" s="33" t="s">
        <v>379</v>
      </c>
      <c r="C92" s="51"/>
    </row>
    <row r="93" spans="1:3" x14ac:dyDescent="0.25">
      <c r="A93" s="34" t="s">
        <v>335</v>
      </c>
      <c r="B93" s="35" t="s">
        <v>375</v>
      </c>
      <c r="C93" s="52"/>
    </row>
    <row r="94" spans="1:3" x14ac:dyDescent="0.25">
      <c r="A94" s="32" t="s">
        <v>336</v>
      </c>
      <c r="B94" s="33" t="s">
        <v>378</v>
      </c>
      <c r="C94" s="51"/>
    </row>
    <row r="95" spans="1:3" x14ac:dyDescent="0.25">
      <c r="A95" s="34" t="s">
        <v>337</v>
      </c>
      <c r="B95" s="35" t="s">
        <v>377</v>
      </c>
      <c r="C95" s="52"/>
    </row>
    <row r="96" spans="1:3" x14ac:dyDescent="0.25">
      <c r="A96" s="32" t="s">
        <v>338</v>
      </c>
      <c r="B96" s="33" t="s">
        <v>376</v>
      </c>
      <c r="C96" s="51"/>
    </row>
    <row r="97" spans="1:3" x14ac:dyDescent="0.25">
      <c r="A97" s="34" t="s">
        <v>339</v>
      </c>
      <c r="B97" s="35" t="s">
        <v>380</v>
      </c>
      <c r="C97" s="52"/>
    </row>
    <row r="98" spans="1:3" x14ac:dyDescent="0.25">
      <c r="A98" s="32" t="s">
        <v>340</v>
      </c>
      <c r="B98" s="33" t="s">
        <v>381</v>
      </c>
      <c r="C98" s="51"/>
    </row>
    <row r="99" spans="1:3" x14ac:dyDescent="0.25">
      <c r="A99" s="34" t="s">
        <v>341</v>
      </c>
      <c r="B99" s="35" t="s">
        <v>404</v>
      </c>
      <c r="C99" s="52"/>
    </row>
    <row r="100" spans="1:3" x14ac:dyDescent="0.25">
      <c r="A100" s="32" t="s">
        <v>342</v>
      </c>
      <c r="B100" s="33" t="s">
        <v>382</v>
      </c>
      <c r="C100" s="51"/>
    </row>
    <row r="101" spans="1:3" x14ac:dyDescent="0.25">
      <c r="A101" s="34" t="s">
        <v>343</v>
      </c>
      <c r="B101" s="35" t="s">
        <v>383</v>
      </c>
      <c r="C101" s="52"/>
    </row>
    <row r="102" spans="1:3" x14ac:dyDescent="0.25">
      <c r="A102" s="32" t="s">
        <v>344</v>
      </c>
      <c r="B102" s="33" t="s">
        <v>384</v>
      </c>
      <c r="C102" s="51"/>
    </row>
    <row r="103" spans="1:3" x14ac:dyDescent="0.25">
      <c r="A103" s="34" t="s">
        <v>345</v>
      </c>
      <c r="B103" s="35" t="s">
        <v>385</v>
      </c>
      <c r="C103" s="52"/>
    </row>
    <row r="104" spans="1:3" x14ac:dyDescent="0.25">
      <c r="A104" s="32" t="s">
        <v>346</v>
      </c>
      <c r="B104" s="33" t="s">
        <v>386</v>
      </c>
      <c r="C104" s="51"/>
    </row>
    <row r="105" spans="1:3" x14ac:dyDescent="0.25">
      <c r="A105" s="34" t="s">
        <v>347</v>
      </c>
      <c r="B105" s="35" t="s">
        <v>387</v>
      </c>
      <c r="C105" s="52"/>
    </row>
    <row r="106" spans="1:3" x14ac:dyDescent="0.25">
      <c r="A106" s="32" t="s">
        <v>348</v>
      </c>
      <c r="B106" s="33" t="s">
        <v>388</v>
      </c>
      <c r="C106" s="51"/>
    </row>
    <row r="107" spans="1:3" x14ac:dyDescent="0.25">
      <c r="A107" s="34" t="s">
        <v>349</v>
      </c>
      <c r="B107" s="35" t="s">
        <v>389</v>
      </c>
      <c r="C107" s="52"/>
    </row>
    <row r="108" spans="1:3" x14ac:dyDescent="0.25">
      <c r="A108" s="32" t="s">
        <v>350</v>
      </c>
      <c r="B108" s="33" t="s">
        <v>390</v>
      </c>
      <c r="C108" s="51"/>
    </row>
    <row r="109" spans="1:3" x14ac:dyDescent="0.25">
      <c r="A109" s="34" t="s">
        <v>351</v>
      </c>
      <c r="B109" s="35" t="s">
        <v>391</v>
      </c>
      <c r="C109" s="52"/>
    </row>
    <row r="110" spans="1:3" x14ac:dyDescent="0.25">
      <c r="A110" s="32" t="s">
        <v>352</v>
      </c>
      <c r="B110" s="33" t="s">
        <v>392</v>
      </c>
      <c r="C110" s="51"/>
    </row>
    <row r="111" spans="1:3" x14ac:dyDescent="0.25">
      <c r="A111" s="34" t="s">
        <v>353</v>
      </c>
      <c r="B111" s="35" t="s">
        <v>393</v>
      </c>
      <c r="C111" s="52"/>
    </row>
    <row r="112" spans="1:3" x14ac:dyDescent="0.25">
      <c r="A112" s="32" t="s">
        <v>354</v>
      </c>
      <c r="B112" s="33" t="s">
        <v>395</v>
      </c>
      <c r="C112" s="51"/>
    </row>
    <row r="113" spans="1:3" x14ac:dyDescent="0.25">
      <c r="A113" s="34" t="s">
        <v>355</v>
      </c>
      <c r="B113" s="35" t="s">
        <v>394</v>
      </c>
      <c r="C113" s="52"/>
    </row>
    <row r="114" spans="1:3" x14ac:dyDescent="0.25">
      <c r="A114" s="32" t="s">
        <v>356</v>
      </c>
      <c r="B114" s="33" t="s">
        <v>396</v>
      </c>
      <c r="C114" s="51"/>
    </row>
    <row r="115" spans="1:3" x14ac:dyDescent="0.25">
      <c r="A115" s="34" t="s">
        <v>357</v>
      </c>
      <c r="B115" s="35" t="s">
        <v>397</v>
      </c>
      <c r="C115" s="52"/>
    </row>
    <row r="116" spans="1:3" x14ac:dyDescent="0.25">
      <c r="A116" s="32" t="s">
        <v>358</v>
      </c>
      <c r="B116" s="33" t="s">
        <v>398</v>
      </c>
      <c r="C116" s="51"/>
    </row>
    <row r="117" spans="1:3" x14ac:dyDescent="0.25">
      <c r="A117" s="34" t="s">
        <v>359</v>
      </c>
      <c r="B117" s="35" t="s">
        <v>399</v>
      </c>
      <c r="C117" s="52"/>
    </row>
    <row r="118" spans="1:3" x14ac:dyDescent="0.25">
      <c r="A118" s="32" t="s">
        <v>360</v>
      </c>
      <c r="B118" s="33" t="s">
        <v>400</v>
      </c>
      <c r="C118" s="51"/>
    </row>
    <row r="119" spans="1:3" x14ac:dyDescent="0.25">
      <c r="A119" s="34" t="s">
        <v>361</v>
      </c>
      <c r="B119" s="35" t="s">
        <v>401</v>
      </c>
      <c r="C119" s="52"/>
    </row>
    <row r="120" spans="1:3" x14ac:dyDescent="0.25">
      <c r="A120" s="32" t="s">
        <v>362</v>
      </c>
      <c r="B120" s="33" t="s">
        <v>402</v>
      </c>
      <c r="C120" s="51"/>
    </row>
    <row r="121" spans="1:3" x14ac:dyDescent="0.25">
      <c r="A121" s="34" t="s">
        <v>363</v>
      </c>
      <c r="B121" s="35" t="s">
        <v>403</v>
      </c>
      <c r="C121" s="52"/>
    </row>
    <row r="122" spans="1:3" x14ac:dyDescent="0.25">
      <c r="A122" s="32" t="s">
        <v>291</v>
      </c>
      <c r="B122" s="33" t="s">
        <v>292</v>
      </c>
      <c r="C122" s="51"/>
    </row>
    <row r="123" spans="1:3" x14ac:dyDescent="0.25">
      <c r="A123" s="34" t="s">
        <v>293</v>
      </c>
      <c r="B123" s="35" t="s">
        <v>294</v>
      </c>
      <c r="C123" s="52"/>
    </row>
    <row r="124" spans="1:3" x14ac:dyDescent="0.25">
      <c r="A124" s="32" t="s">
        <v>295</v>
      </c>
      <c r="B124" s="33" t="s">
        <v>296</v>
      </c>
      <c r="C124" s="51"/>
    </row>
    <row r="125" spans="1:3" x14ac:dyDescent="0.25">
      <c r="A125" s="34" t="s">
        <v>297</v>
      </c>
      <c r="B125" s="35" t="s">
        <v>298</v>
      </c>
      <c r="C125" s="52"/>
    </row>
    <row r="126" spans="1:3" x14ac:dyDescent="0.25">
      <c r="A126" s="32" t="s">
        <v>299</v>
      </c>
      <c r="B126" s="33" t="s">
        <v>300</v>
      </c>
      <c r="C126" s="51"/>
    </row>
    <row r="127" spans="1:3" x14ac:dyDescent="0.25">
      <c r="A127" s="34" t="s">
        <v>301</v>
      </c>
      <c r="B127" s="35" t="s">
        <v>302</v>
      </c>
      <c r="C127" s="52"/>
    </row>
    <row r="128" spans="1:3" x14ac:dyDescent="0.25">
      <c r="A128" s="32" t="s">
        <v>303</v>
      </c>
      <c r="B128" s="33" t="s">
        <v>304</v>
      </c>
      <c r="C128" s="51"/>
    </row>
    <row r="129" spans="1:3" x14ac:dyDescent="0.25">
      <c r="A129" s="34" t="s">
        <v>305</v>
      </c>
      <c r="B129" s="35" t="s">
        <v>306</v>
      </c>
      <c r="C129" s="52"/>
    </row>
    <row r="130" spans="1:3" x14ac:dyDescent="0.25">
      <c r="A130" s="32" t="s">
        <v>307</v>
      </c>
      <c r="B130" s="33" t="s">
        <v>308</v>
      </c>
      <c r="C130" s="51"/>
    </row>
    <row r="131" spans="1:3" x14ac:dyDescent="0.25">
      <c r="A131" s="34" t="s">
        <v>309</v>
      </c>
      <c r="B131" s="35" t="s">
        <v>310</v>
      </c>
      <c r="C131" s="52"/>
    </row>
    <row r="132" spans="1:3" x14ac:dyDescent="0.25">
      <c r="A132" s="32" t="s">
        <v>311</v>
      </c>
      <c r="B132" s="33" t="s">
        <v>312</v>
      </c>
      <c r="C132" s="51"/>
    </row>
    <row r="133" spans="1:3" x14ac:dyDescent="0.25">
      <c r="A133" s="34" t="s">
        <v>313</v>
      </c>
      <c r="B133" s="35" t="s">
        <v>314</v>
      </c>
      <c r="C133" s="52"/>
    </row>
    <row r="134" spans="1:3" x14ac:dyDescent="0.25">
      <c r="A134" s="32" t="s">
        <v>315</v>
      </c>
      <c r="B134" s="33" t="s">
        <v>316</v>
      </c>
      <c r="C134" s="51"/>
    </row>
    <row r="135" spans="1:3" x14ac:dyDescent="0.25">
      <c r="A135" s="34" t="s">
        <v>317</v>
      </c>
      <c r="B135" s="35" t="s">
        <v>318</v>
      </c>
      <c r="C135" s="52"/>
    </row>
    <row r="136" spans="1:3" x14ac:dyDescent="0.25">
      <c r="A136" s="32" t="s">
        <v>319</v>
      </c>
      <c r="B136" s="33" t="s">
        <v>320</v>
      </c>
      <c r="C136" s="51"/>
    </row>
    <row r="137" spans="1:3" x14ac:dyDescent="0.25">
      <c r="A137" s="34" t="s">
        <v>321</v>
      </c>
      <c r="B137" s="35" t="s">
        <v>374</v>
      </c>
      <c r="C137" s="52"/>
    </row>
    <row r="138" spans="1:3" x14ac:dyDescent="0.25">
      <c r="A138" s="34" t="s">
        <v>322</v>
      </c>
      <c r="B138" s="35" t="s">
        <v>323</v>
      </c>
      <c r="C138" s="52"/>
    </row>
    <row r="139" spans="1:3" x14ac:dyDescent="0.25">
      <c r="A139" s="32" t="s">
        <v>324</v>
      </c>
      <c r="B139" s="33" t="s">
        <v>325</v>
      </c>
      <c r="C139" s="51"/>
    </row>
    <row r="140" spans="1:3" x14ac:dyDescent="0.25">
      <c r="A140" s="34" t="s">
        <v>326</v>
      </c>
      <c r="B140" s="35" t="s">
        <v>327</v>
      </c>
      <c r="C140" s="52"/>
    </row>
    <row r="141" spans="1:3" x14ac:dyDescent="0.25">
      <c r="A141" s="30" t="s">
        <v>328</v>
      </c>
      <c r="B141" s="31" t="s">
        <v>329</v>
      </c>
      <c r="C141" s="53"/>
    </row>
  </sheetData>
  <pageMargins left="0.25" right="0.25"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DD6DB-15ED-43B4-978F-3B1ADBE968C7}">
  <sheetPr codeName="Tabelle12"/>
  <dimension ref="A1:F16"/>
  <sheetViews>
    <sheetView workbookViewId="0">
      <selection activeCell="D19" sqref="D19"/>
    </sheetView>
  </sheetViews>
  <sheetFormatPr baseColWidth="10" defaultRowHeight="15" x14ac:dyDescent="0.25"/>
  <cols>
    <col min="1" max="1" width="15.28515625" customWidth="1"/>
    <col min="2" max="2" width="9.7109375" bestFit="1" customWidth="1"/>
    <col min="3" max="3" width="23.140625" customWidth="1"/>
    <col min="4" max="4" width="40.7109375" bestFit="1" customWidth="1"/>
    <col min="5" max="5" width="6.5703125" customWidth="1"/>
    <col min="6" max="6" width="6.42578125" customWidth="1"/>
    <col min="7" max="9" width="5.42578125" customWidth="1"/>
    <col min="10" max="10" width="6" customWidth="1"/>
  </cols>
  <sheetData>
    <row r="1" spans="1:6" ht="21" x14ac:dyDescent="0.25">
      <c r="A1" s="38" t="s">
        <v>410</v>
      </c>
    </row>
    <row r="2" spans="1:6" x14ac:dyDescent="0.25">
      <c r="A2" s="1"/>
    </row>
    <row r="3" spans="1:6" ht="18.75" x14ac:dyDescent="0.25">
      <c r="A3" s="29" t="s">
        <v>436</v>
      </c>
      <c r="B3" s="29"/>
      <c r="C3" s="29"/>
      <c r="D3" s="29"/>
      <c r="E3" s="29"/>
      <c r="F3" s="29"/>
    </row>
    <row r="4" spans="1:6" x14ac:dyDescent="0.25">
      <c r="A4" s="5"/>
    </row>
    <row r="5" spans="1:6" x14ac:dyDescent="0.25">
      <c r="A5" s="13" t="s">
        <v>97</v>
      </c>
      <c r="B5" s="13"/>
      <c r="C5" s="13"/>
      <c r="D5" s="13"/>
      <c r="E5" s="13"/>
      <c r="F5" s="13"/>
    </row>
    <row r="7" spans="1:6" ht="27" customHeight="1" x14ac:dyDescent="0.25">
      <c r="A7" s="67" t="s">
        <v>332</v>
      </c>
      <c r="B7" s="67" t="s">
        <v>333</v>
      </c>
      <c r="C7" s="62" t="s">
        <v>454</v>
      </c>
      <c r="D7" s="63" t="s">
        <v>449</v>
      </c>
    </row>
    <row r="8" spans="1:6" x14ac:dyDescent="0.25">
      <c r="A8" s="69" t="s">
        <v>108</v>
      </c>
      <c r="B8" s="58">
        <f t="array" ref="B8">SUM('Test 2'!C2:C141*(MOD(ROW('Test 2'!C2:C141)-2,7)=0))</f>
        <v>0</v>
      </c>
      <c r="C8" s="58" t="s">
        <v>448</v>
      </c>
      <c r="D8" s="58" t="s">
        <v>451</v>
      </c>
    </row>
    <row r="9" spans="1:6" x14ac:dyDescent="0.25">
      <c r="A9" s="68" t="s">
        <v>107</v>
      </c>
      <c r="B9" s="66">
        <f t="array" ref="B9">SUM('Test 2'!C2:C141*(MOD(ROW('Test 2'!C2:C141)-3,7)=0))</f>
        <v>0</v>
      </c>
      <c r="C9" s="66" t="s">
        <v>437</v>
      </c>
      <c r="D9" s="66" t="s">
        <v>450</v>
      </c>
    </row>
    <row r="10" spans="1:6" x14ac:dyDescent="0.25">
      <c r="A10" s="69" t="s">
        <v>109</v>
      </c>
      <c r="B10" s="58">
        <f t="array" ref="B10">SUM('Test 2'!C2:C141*(MOD(ROW('Test 2'!C2:C141)-4,7)=0))</f>
        <v>0</v>
      </c>
      <c r="C10" s="58" t="s">
        <v>438</v>
      </c>
      <c r="D10" s="58" t="s">
        <v>443</v>
      </c>
    </row>
    <row r="11" spans="1:6" x14ac:dyDescent="0.25">
      <c r="A11" s="68" t="s">
        <v>447</v>
      </c>
      <c r="B11" s="66">
        <f t="array" ref="B11">SUM('Test 2'!C2:C141*(MOD(ROW('Test 2'!C2:C141)-5,7)=0))</f>
        <v>0</v>
      </c>
      <c r="C11" s="66" t="s">
        <v>440</v>
      </c>
      <c r="D11" s="66" t="s">
        <v>445</v>
      </c>
    </row>
    <row r="12" spans="1:6" x14ac:dyDescent="0.25">
      <c r="A12" s="69" t="s">
        <v>111</v>
      </c>
      <c r="B12" s="58">
        <f t="array" ref="B12">SUM('Test 2'!C2:C141*(MOD(ROW('Test 2'!C2:C141)-6,7)=0))</f>
        <v>0</v>
      </c>
      <c r="C12" s="58" t="s">
        <v>442</v>
      </c>
      <c r="D12" s="58" t="s">
        <v>453</v>
      </c>
    </row>
    <row r="13" spans="1:6" x14ac:dyDescent="0.25">
      <c r="A13" s="68" t="s">
        <v>446</v>
      </c>
      <c r="B13" s="66">
        <f t="array" ref="B13">SUM('Test 2'!C2:C141*(MOD(ROW('Test 2'!C2:C141)-7,7)=0))</f>
        <v>0</v>
      </c>
      <c r="C13" s="66" t="s">
        <v>439</v>
      </c>
      <c r="D13" s="66" t="s">
        <v>444</v>
      </c>
    </row>
    <row r="14" spans="1:6" x14ac:dyDescent="0.25">
      <c r="A14" s="69" t="s">
        <v>110</v>
      </c>
      <c r="B14" s="58">
        <f t="array" ref="B14">SUM('Test 2'!C2:C141*(MOD(ROW('Test 2'!C2:C141)-8,7)=0))</f>
        <v>0</v>
      </c>
      <c r="C14" s="58" t="s">
        <v>441</v>
      </c>
      <c r="D14" s="58" t="s">
        <v>452</v>
      </c>
    </row>
    <row r="16" spans="1:6" ht="60" customHeight="1" x14ac:dyDescent="0.25">
      <c r="A16" s="57" t="s">
        <v>455</v>
      </c>
      <c r="B16" s="57"/>
      <c r="C16" s="57"/>
      <c r="D16" s="57"/>
    </row>
  </sheetData>
  <sheetProtection formatCells="0" formatColumns="0" formatRows="0" insertColumns="0" insertRows="0" deleteColumns="0" deleteRows="0"/>
  <mergeCells count="1">
    <mergeCell ref="A16:D16"/>
  </mergeCells>
  <conditionalFormatting sqref="B8:B14">
    <cfRule type="top10" dxfId="0" priority="1" rank="1"/>
  </conditionalFormatting>
  <pageMargins left="0.25" right="0.25"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E A A B Q S w M E F A A C A A g A 6 0 C T V X v G l E G k A A A A 9 g A A A B I A H A B D b 2 5 m a W c v U G F j a 2 F n Z S 5 4 b W w g o h g A K K A U A A A A A A A A A A A A A A A A A A A A A A A A A A A A h Y 8 x D o I w G I W v Q r r T l r I o + S m D u k l i Y m J c m 1 K h A Y q h x X I 3 B 4 / k F c Q o 6 u b 4 v v c N 7 9 2 v N 8 j G t g k u q r e 6 M y m K M E W B M r I r t C l T N L h T u E A Z h 5 2 Q t S h V M M n G J q M t U l Q 5 d 0 4 I 8 d 5 j H + O u L w m j N C L H f L u X l W o F + s j 6 v x x q Y 5 0 w U i E O h 9 c Y z n B E l z i m D F M g M 4 R c m 6 / A p r 3 P 9 g f C a m j c 0 C t e q H C 9 A T J H I O 8 P / A F Q S w M E F A A C A A g A 6 0 C T 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t A k 1 U B Q 3 s S E g E A A I 0 B A A A T A B w A R m 9 y b X V s Y X M v U 2 V j d G l v b j E u b S C i G A A o o B Q A A A A A A A A A A A A A A A A A A A A A A A A A A A B 1 j 8 F O w k A Q h u 9 N + g 6 T 5 Q L J 0 r S g J E p 6 M K 0 S E t E Y 6 s l 6 q G X A j d t Z s j s Q C O F t f B N f z C W N E Q / O Z W e / f 7 P / / z u s W R m C e X s m 4 z A I A / d e W V x A R y x t t U K 6 i v v J I B a Q g k Y O A / D z t E G t 0 Z P M b a P c 1 J s G i b t 3 S m O U G W J / c V 2 R X Z f P D q 0 r 8 / m s f C T M r d o i 9 O F + B t P C O 9 q t q t H B z a T M 0 X 2 w W Z f n f h H v W P T k S 4 5 a N Y r R p i I S E j K j N w 2 5 d C j h l m q z U L R K R 5 d x n E g f y j D O e a 8 x / V 2 j B 0 P 4 2 p N t 7 o 6 Y 4 N c n L d D 6 D 6 H Y r 0 + t i u r N v y t s R W 5 p b N M 6 e A 1 d t + 0 p D w f R 0 s Q n m B K P L q K T f p T w I w y 8 w B 4 B 4 4 7 P + P A P P / b C Q N F / U c b f U E s B A i 0 A F A A C A A g A 6 0 C T V X v G l E G k A A A A 9 g A A A B I A A A A A A A A A A A A A A A A A A A A A A E N v b m Z p Z y 9 Q Y W N r Y W d l L n h t b F B L A Q I t A B Q A A g A I A O t A k 1 U P y u m r p A A A A O k A A A A T A A A A A A A A A A A A A A A A A P A A A A B b Q 2 9 u d G V u d F 9 U e X B l c 1 0 u e G 1 s U E s B A i 0 A F A A C A A g A 6 0 C T V Q F D e x I S A Q A A j Q E A A B M A A A A A A A A A A A A A A A A A 4 Q E A A E Z v c m 1 1 b G F z L 1 N l Y 3 R p b 2 4 x L m 1 Q S w U G A A A A A A M A A w D C A A A A Q A M 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4 g g A A A A A A A D A C A 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E l 0 Z W 0 + P E l 0 Z W 1 M b 2 N h d G l v b j 4 8 S X R l b V R 5 c G U + R m 9 y b X V s Y T w v S X R l b V R 5 c G U + P E l 0 Z W 1 Q Y X R o P l N l Y 3 R p b 2 4 x L 2 Z y Y W d l b j k w L T E y M 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w I i A v P j x F b n R y e S B U e X B l P S J G a W x s R X J y b 3 J D b 2 R l I i B W Y W x 1 Z T 0 i c 1 V u a 2 5 v d 2 4 i I C 8 + P E V u d H J 5 I F R 5 c G U 9 I k Z p b G x F c n J v c k N v d W 5 0 I i B W Y W x 1 Z T 0 i b D A i I C 8 + P E V u d H J 5 I F R 5 c G U 9 I k Z p b G x M Y X N 0 V X B k Y X R l Z C I g V m F s d W U 9 I m Q y M D I y L T E y L T E 2 V D A 3 O j Q 1 O j Q 0 L j g 0 O D Q w M D V a I i A v P j x F b n R y e S B U e X B l P S J G a W x s Q 2 9 s d W 1 u V H l w Z X M i I F Z h b H V l P S J z Q X d Z R y I g L z 4 8 R W 5 0 c n k g V H l w Z T 0 i R m l s b E N v b H V t b k 5 h b W V z I i B W Y W x 1 Z T 0 i c 1 s m c X V v d D t D b 2 x 1 b W 4 x J n F 1 b 3 Q 7 L C Z x d W 9 0 O 0 N v b H V t b j I m c X V v d D s s J n F 1 b 3 Q 7 Q 2 9 s d W 1 u M y Z x d W 9 0 O 1 0 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2 Z y Y W d l b j k w L T E y M C 9 B d X R v U m V t b 3 Z l Z E N v b H V t b n M x L n t D b 2 x 1 b W 4 x L D B 9 J n F 1 b 3 Q 7 L C Z x d W 9 0 O 1 N l Y 3 R p b 2 4 x L 2 Z y Y W d l b j k w L T E y M C 9 B d X R v U m V t b 3 Z l Z E N v b H V t b n M x L n t D b 2 x 1 b W 4 y L D F 9 J n F 1 b 3 Q 7 L C Z x d W 9 0 O 1 N l Y 3 R p b 2 4 x L 2 Z y Y W d l b j k w L T E y M C 9 B d X R v U m V t b 3 Z l Z E N v b H V t b n M x L n t D b 2 x 1 b W 4 z L D J 9 J n F 1 b 3 Q 7 X S w m c X V v d D t D b 2 x 1 b W 5 D b 3 V u d C Z x d W 9 0 O z o z L C Z x d W 9 0 O 0 t l e U N v b H V t b k 5 h b W V z J n F 1 b 3 Q 7 O l t d L C Z x d W 9 0 O 0 N v b H V t b k l k Z W 5 0 a X R p Z X M m c X V v d D s 6 W y Z x d W 9 0 O 1 N l Y 3 R p b 2 4 x L 2 Z y Y W d l b j k w L T E y M C 9 B d X R v U m V t b 3 Z l Z E N v b H V t b n M x L n t D b 2 x 1 b W 4 x L D B 9 J n F 1 b 3 Q 7 L C Z x d W 9 0 O 1 N l Y 3 R p b 2 4 x L 2 Z y Y W d l b j k w L T E y M C 9 B d X R v U m V t b 3 Z l Z E N v b H V t b n M x L n t D b 2 x 1 b W 4 y L D F 9 J n F 1 b 3 Q 7 L C Z x d W 9 0 O 1 N l Y 3 R p b 2 4 x L 2 Z y Y W d l b j k w L T E y M C 9 B d X R v U m V t b 3 Z l Z E N v b H V t b n M x L n t D b 2 x 1 b W 4 z L D J 9 J n F 1 b 3 Q 7 X S w m c X V v d D t S Z W x h d G l v b n N o a X B J b m Z v J n F 1 b 3 Q 7 O l t d f S I g L z 4 8 L 1 N 0 Y W J s Z U V u d H J p Z X M + P C 9 J d G V t P j x J d G V t P j x J d G V t T G 9 j Y X R p b 2 4 + P E l 0 Z W 1 U e X B l P k Z v c m 1 1 b G E 8 L 0 l 0 Z W 1 U e X B l P j x J d G V t U G F 0 a D 5 T Z W N 0 a W 9 u M S 9 m c m F n Z W 4 5 M C 0 x M j A v U X V l b G x l P C 9 J d G V t U G F 0 a D 4 8 L 0 l 0 Z W 1 M b 2 N h d G l v b j 4 8 U 3 R h Y m x l R W 5 0 c m l l c y A v P j w v S X R l b T 4 8 S X R l b T 4 8 S X R l b U x v Y 2 F 0 a W 9 u P j x J d G V t V H l w Z T 5 G b 3 J t d W x h P C 9 J d G V t V H l w Z T 4 8 S X R l b V B h d G g + U 2 V j d G l v b j E v Z n J h Z 2 V u O T A t M T I w L 0 d l J U M z J U E 0 b m R l c n R l c i U y M F R 5 c D w v S X R l b V B h d G g + P C 9 J d G V t T G 9 j Y X R p b 2 4 + P F N 0 Y W J s Z U V u d H J p Z X M g L z 4 8 L 0 l 0 Z W 0 + P C 9 J d G V t c z 4 8 L 0 x v Y 2 F s U G F j a 2 F n Z U 1 l d G F k Y X R h R m l s Z T 4 W A A A A U E s F B g A A A A A A A A A A A A A A A A A A A A A A A C Y B A A A B A A A A 0 I y d 3 w E V 0 R G M e g D A T 8 K X 6 w E A A A D L j k q c E I k H S r 4 J o o D X u / y t A A A A A A I A A A A A A B B m A A A A A Q A A I A A A A L P w 4 5 I e X i H X b o C O C M I / h 2 X e 0 g c m 1 K k 4 A r X V 7 d 9 K f 7 K t A A A A A A 6 A A A A A A g A A I A A A A E 7 1 X I Y i a I C J c u g Y 2 L o r Y P j J L V t j f 1 0 w f / 6 w E n 4 g O u K H U A A A A P E 1 w R n 4 L 3 j f I R 8 Q y L U V E 6 X Y B W Z 4 F T S E N z E x D z b L 3 F x o j V z + L X 4 v h e G 1 f Y o + B B e H J w M / x p H 5 P v b / r Y c Q d f t T h o c W m + E v + 4 M / O I Q B U 4 F T 4 7 i Q Q A A A A F B T k I i v Z p A e w f c o H R X s J E Q f Z P q u Z S x 9 z M J p J 5 h g x s K W P t A Q D / A m a g P M N H a 7 a X q 9 3 E o k e c R o T c N Q Y Q n k U f s f x 4 g = < / D a t a M a s h u p > 
</file>

<file path=customXml/itemProps1.xml><?xml version="1.0" encoding="utf-8"?>
<ds:datastoreItem xmlns:ds="http://schemas.openxmlformats.org/officeDocument/2006/customXml" ds:itemID="{7BA4E9E0-B07E-47AC-B560-227BD782FD8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Deutsch-Start</vt:lpstr>
      <vt:lpstr>Formel Test</vt:lpstr>
      <vt:lpstr>Test 1</vt:lpstr>
      <vt:lpstr>Ergebnisse Test 1</vt:lpstr>
      <vt:lpstr>Start Test 2</vt:lpstr>
      <vt:lpstr>Test 2</vt:lpstr>
      <vt:lpstr>Ergebnisse Test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zzadmin03</dc:creator>
  <cp:lastModifiedBy>Igor Bossert</cp:lastModifiedBy>
  <cp:lastPrinted>2022-12-30T08:54:53Z</cp:lastPrinted>
  <dcterms:created xsi:type="dcterms:W3CDTF">2022-11-18T07:40:31Z</dcterms:created>
  <dcterms:modified xsi:type="dcterms:W3CDTF">2022-12-30T08:55:05Z</dcterms:modified>
</cp:coreProperties>
</file>